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1"/>
  </bookViews>
  <sheets>
    <sheet name="Надходження коштів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<sst xmlns="http://schemas.openxmlformats.org/spreadsheetml/2006/main" count="368" uniqueCount="298">
  <si>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</si>
  <si>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</si>
  <si>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</si>
  <si>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</si>
  <si>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</si>
  <si>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</si>
  <si>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</si>
  <si>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</si>
  <si>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</si>
  <si>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</si>
  <si>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</si>
  <si>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</si>
  <si>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</si>
  <si>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</si>
  <si>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</si>
  <si>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</si>
  <si>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</si>
  <si>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010116</t>
  </si>
  <si>
    <t>Органи місцевого самоврядування</t>
  </si>
  <si>
    <t>060702</t>
  </si>
  <si>
    <t>Місцева пожежна охорона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</si>
  <si>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</si>
  <si>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</si>
  <si>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</si>
  <si>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</si>
  <si>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</si>
  <si>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</si>
  <si>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</si>
  <si>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</si>
  <si>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</si>
  <si>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</si>
  <si>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</si>
  <si>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</si>
  <si>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</si>
  <si>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</si>
  <si>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</si>
  <si>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</si>
  <si>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</si>
  <si>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</si>
  <si>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</si>
  <si>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</si>
  <si>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080101</t>
  </si>
  <si>
    <t>Лікарні</t>
  </si>
  <si>
    <t>080800</t>
  </si>
  <si>
    <t>Центри первинної медичної (медико-санітарної) допомоги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</si>
  <si>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</si>
  <si>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</si>
  <si>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</si>
  <si>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</si>
  <si>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</si>
  <si>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</si>
  <si>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</si>
  <si>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</si>
  <si>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</si>
  <si>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</si>
  <si>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</si>
  <si>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</si>
  <si>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</si>
  <si>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</si>
  <si>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</si>
  <si>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</si>
  <si>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</si>
  <si>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</si>
  <si>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</si>
  <si>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</si>
  <si>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</si>
  <si>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</si>
  <si>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</si>
  <si>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</si>
  <si>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</si>
  <si>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</si>
  <si>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</si>
  <si>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</si>
  <si>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</si>
  <si>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</si>
  <si>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</si>
  <si>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</si>
  <si>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</si>
  <si>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</si>
  <si>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</si>
  <si>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</si>
  <si>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</si>
  <si>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</si>
  <si>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</si>
  <si>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</si>
  <si>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</si>
  <si>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</si>
  <si>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</si>
  <si>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</si>
  <si>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</si>
  <si>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</si>
  <si>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</si>
  <si>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</si>
  <si>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</si>
  <si>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</si>
  <si>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</si>
  <si>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</si>
  <si>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</si>
  <si>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</si>
  <si>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</si>
  <si>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</si>
  <si>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</si>
  <si>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</si>
  <si>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</si>
  <si>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</si>
  <si>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</si>
  <si>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</si>
  <si>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</si>
  <si>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</si>
  <si>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</si>
  <si>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</si>
  <si>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</si>
  <si>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</si>
  <si>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</si>
  <si>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</si>
  <si>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</si>
  <si>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</si>
  <si>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</si>
  <si>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</si>
  <si>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</si>
  <si>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</si>
  <si>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</si>
  <si>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</si>
  <si>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</si>
  <si>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</si>
  <si>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</si>
  <si>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</si>
  <si>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</si>
  <si>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</si>
  <si>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</si>
  <si>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</si>
  <si>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</si>
  <si>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</si>
  <si>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</si>
  <si>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</si>
  <si>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</si>
  <si>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</si>
  <si>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</si>
  <si>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</si>
  <si>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</si>
  <si>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</si>
  <si>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</si>
  <si>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</si>
  <si>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</si>
  <si>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</si>
  <si>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</si>
  <si>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</si>
  <si>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150202</t>
  </si>
  <si>
    <t>Розробка схем та проектних рішень масового застосування</t>
  </si>
  <si>
    <t>160101</t>
  </si>
  <si>
    <t>Землеустрій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</si>
  <si>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</si>
  <si>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</si>
  <si>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</si>
  <si>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</si>
  <si>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</si>
  <si>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</si>
  <si>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200100</t>
  </si>
  <si>
    <t>Охорона і раціональне використання водних ресурсів</t>
  </si>
  <si>
    <t>210105</t>
  </si>
  <si>
    <t>Видатки на запобігання та ліквідацію надзвичайних ситуацій та наслідків стихійного лиха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</si>
  <si>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</si>
  <si>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</si>
  <si>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</si>
  <si>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</si>
  <si>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</si>
  <si>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</si>
  <si>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</si>
  <si>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</si>
  <si>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</si>
  <si>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</si>
  <si>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</si>
  <si>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</si>
  <si>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</si>
  <si>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</si>
  <si>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</si>
  <si>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</si>
  <si>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</si>
  <si>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</si>
  <si>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</si>
  <si>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</si>
  <si>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</si>
  <si>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</si>
  <si>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</si>
  <si>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</si>
  <si>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</si>
  <si>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</si>
  <si>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</si>
  <si>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(грн)</t>
  </si>
  <si>
    <t xml:space="preserve">Спеціальний фонд </t>
  </si>
  <si>
    <t>Факт</t>
  </si>
  <si>
    <t>Податок та збір на доходи фізичних осіб</t>
  </si>
  <si>
    <t>Податок на майно</t>
  </si>
  <si>
    <t>Єдиний податок  </t>
  </si>
  <si>
    <t>Екологічний податок </t>
  </si>
  <si>
    <t>Базова дотація</t>
  </si>
  <si>
    <t>Субвенції  </t>
  </si>
  <si>
    <t>Всього</t>
  </si>
  <si>
    <t>Спеціальний фонд</t>
  </si>
  <si>
    <t>Кошти від продажу землі  </t>
  </si>
  <si>
    <t>Інформація про використання коштів місцевими бюджетами Вінницького району станом на 10.04.2015 року</t>
  </si>
  <si>
    <t>081002</t>
  </si>
  <si>
    <t>Інші заходи по охороні здоров`я</t>
  </si>
  <si>
    <t>Інформація про надходження коштів до зведеного бюджету Вінницького району станом на 10.04.2015 року</t>
  </si>
  <si>
    <t xml:space="preserve"> План на рік</t>
  </si>
  <si>
    <t xml:space="preserve"> Уточн. план на рік</t>
  </si>
  <si>
    <t xml:space="preserve"> Уточ.пл. на період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</si>
  <si>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</si>
  <si>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</si>
  <si>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</si>
  <si>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</si>
  <si>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</si>
  <si>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</si>
  <si>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</si>
  <si>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</si>
  <si>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</si>
  <si>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</si>
  <si>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</si>
  <si>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</si>
  <si>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</si>
  <si>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</si>
  <si>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</si>
  <si>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</si>
  <si>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</si>
  <si>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</si>
  <si>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</si>
  <si>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</si>
  <si>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</si>
  <si>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</si>
  <si>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</si>
  <si>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</si>
  <si>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</si>
  <si>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</si>
  <si>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</si>
  <si>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</si>
  <si>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</si>
  <si>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</si>
  <si>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</si>
  <si>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</si>
  <si>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</si>
  <si>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</si>
  <si>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</si>
  <si>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</si>
  <si>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</si>
  <si>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</si>
  <si>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</si>
  <si>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</si>
  <si>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</si>
  <si>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</si>
  <si>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</si>
  <si>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</si>
  <si>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</si>
  <si>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</si>
  <si>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</si>
  <si>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</si>
  <si>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</si>
  <si>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</si>
  <si>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</si>
  <si>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</si>
  <si>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</si>
  <si>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</si>
  <si>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</si>
  <si>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</si>
  <si>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</si>
  <si>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</si>
  <si>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</si>
  <si>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</si>
  <si>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</si>
  <si>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</si>
  <si>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</si>
  <si>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</si>
  <si>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</si>
  <si>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</si>
  <si>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</si>
  <si>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</si>
  <si>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</si>
  <si>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</si>
  <si>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ККД</t>
  </si>
  <si>
    <t>Назва</t>
  </si>
  <si>
    <t>Всього без урахування трансфертів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</si>
  <si>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</si>
  <si>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</si>
  <si>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</si>
  <si>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</si>
  <si>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</si>
  <si>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</si>
  <si>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</si>
  <si>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</si>
  <si>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</si>
  <si>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</si>
  <si>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</si>
  <si>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</si>
  <si>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</si>
  <si>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</si>
  <si>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</si>
  <si>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</si>
  <si>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</si>
  <si>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Всього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</si>
</sst>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72" fontId="0" fillId="0" borderId="1" xfId="0" applyNumberFormat="1" applyBorder="1" applyAlignment="1">
      <alignment vertical="center" wrapText="1"/>
    </xf>
    <xf numFmtId="0" fontId="1" fillId="0" borderId="1" xfId="0" applyFont="1" applyBorder="1" applyAlignment="1" quotePrefix="1">
      <alignment vertical="center" wrapText="1"/>
    </xf>
    <xf numFmtId="0" fontId="1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1"/>
  <sheetViews>
    <sheetView workbookViewId="0" topLeftCell="A1">
      <selection activeCell="E10" sqref="E10"/>
    </sheetView>
  </sheetViews>
  <sheetFormatPr defaultColWidth="9.00390625" defaultRowHeight="12.75"/>
  <cols>
    <col min="1" max="1" width="8.875" style="0" customWidth="1"/>
    <col min="2" max="2" width="30.125" style="0" customWidth="1"/>
    <col min="3" max="4" width="13.25390625" style="0" customWidth="1"/>
    <col min="5" max="5" width="12.625" style="0" customWidth="1"/>
    <col min="6" max="6" width="13.625" style="0" customWidth="1"/>
    <col min="7" max="7" width="10.87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80.25" customHeight="1">
      <c r="A3" s="14" t="s">
        <v>203</v>
      </c>
      <c r="B3" s="14"/>
      <c r="C3" s="14"/>
      <c r="D3" s="14"/>
      <c r="E3" s="14"/>
      <c r="F3" s="14"/>
      <c r="G3" s="14"/>
      <c r="H3" s="12"/>
    </row>
    <row r="4" spans="1:8" ht="12.75" hidden="1">
      <c r="A4" s="13"/>
      <c r="B4" s="13"/>
      <c r="C4" s="13"/>
      <c r="D4" s="13"/>
      <c r="E4" s="13"/>
      <c r="F4" s="13"/>
      <c r="G4" s="13"/>
      <c r="H4" s="13"/>
    </row>
    <row r="5" spans="1:8" ht="12.75" hidden="1">
      <c r="A5" s="13"/>
      <c r="B5" s="13"/>
      <c r="C5" s="13"/>
      <c r="D5" s="13"/>
      <c r="E5" s="13"/>
      <c r="F5" s="13"/>
      <c r="G5" s="13"/>
      <c r="H5" s="13"/>
    </row>
    <row r="6" spans="1:7" ht="12.75">
      <c r="A6" s="32" t="s">
        <v>0</v>
      </c>
      <c r="B6" s="32"/>
      <c r="C6" s="10"/>
      <c r="D6" s="10"/>
      <c r="E6" s="10"/>
      <c r="F6" s="10"/>
      <c r="G6" s="10"/>
    </row>
    <row r="7" spans="1:7" s="22" customFormat="1" ht="12.75">
      <c r="A7" s="24" t="s">
        <v>277</v>
      </c>
      <c r="B7" s="24" t="s">
        <v>278</v>
      </c>
      <c r="C7" s="24"/>
      <c r="D7" s="23"/>
      <c r="E7" s="23"/>
      <c r="F7" s="23"/>
      <c r="G7" s="23"/>
    </row>
    <row r="8" spans="1:7" s="22" customFormat="1" ht="51">
      <c r="A8" s="23"/>
      <c r="B8" s="23"/>
      <c r="C8" s="3" t="s">
        <v>204</v>
      </c>
      <c r="D8" s="3" t="s">
        <v>205</v>
      </c>
      <c r="E8" s="3" t="s">
        <v>206</v>
      </c>
      <c r="F8" s="3" t="s">
        <v>190</v>
      </c>
      <c r="G8" s="3" t="s">
        <v>207</v>
      </c>
    </row>
    <row r="9" spans="1:7" s="22" customFormat="1" ht="12.75">
      <c r="A9" s="10">
        <v>10000000</v>
      </c>
      <c r="B9" s="17" t="s">
        <v>208</v>
      </c>
      <c r="C9" s="10">
        <v>76241345</v>
      </c>
      <c r="D9" s="10">
        <v>76241345</v>
      </c>
      <c r="E9" s="10">
        <v>22581941</v>
      </c>
      <c r="F9" s="11">
        <v>29653224.569999993</v>
      </c>
      <c r="G9" s="11">
        <f aca="true" t="shared" si="0" ref="G9:G72">IF(E9=0,0,F9/E9*100)</f>
        <v>131.3138873669008</v>
      </c>
    </row>
    <row r="10" spans="1:7" s="22" customFormat="1" ht="12.75">
      <c r="A10" s="10">
        <v>11000000</v>
      </c>
      <c r="B10" s="17" t="s">
        <v>209</v>
      </c>
      <c r="C10" s="10">
        <v>49778000</v>
      </c>
      <c r="D10" s="10">
        <v>49778000</v>
      </c>
      <c r="E10" s="10">
        <v>14019982</v>
      </c>
      <c r="F10" s="11">
        <v>13822840.089999998</v>
      </c>
      <c r="G10" s="11">
        <f t="shared" si="0"/>
        <v>98.59385047712614</v>
      </c>
    </row>
    <row r="11" spans="1:7" s="22" customFormat="1" ht="12.75">
      <c r="A11" s="10">
        <v>11010000</v>
      </c>
      <c r="B11" s="17" t="s">
        <v>191</v>
      </c>
      <c r="C11" s="10">
        <v>49778000</v>
      </c>
      <c r="D11" s="10">
        <v>49778000</v>
      </c>
      <c r="E11" s="10">
        <v>14019982</v>
      </c>
      <c r="F11" s="11">
        <v>13822290.089999998</v>
      </c>
      <c r="G11" s="11">
        <f t="shared" si="0"/>
        <v>98.58992750489978</v>
      </c>
    </row>
    <row r="12" spans="1:7" s="22" customFormat="1" ht="12.75">
      <c r="A12" s="10">
        <v>11010100</v>
      </c>
      <c r="B12" s="17" t="s">
        <v>210</v>
      </c>
      <c r="C12" s="10">
        <v>39563000</v>
      </c>
      <c r="D12" s="10">
        <v>39563000</v>
      </c>
      <c r="E12" s="10">
        <v>11448982</v>
      </c>
      <c r="F12" s="11">
        <v>12206770.95</v>
      </c>
      <c r="G12" s="11">
        <f t="shared" si="0"/>
        <v>106.61883257393538</v>
      </c>
    </row>
    <row r="13" spans="1:7" s="22" customFormat="1" ht="12.75">
      <c r="A13" s="10">
        <v>11010200</v>
      </c>
      <c r="B13" s="17" t="s">
        <v>211</v>
      </c>
      <c r="C13" s="10">
        <v>6420000</v>
      </c>
      <c r="D13" s="10">
        <v>6420000</v>
      </c>
      <c r="E13" s="10">
        <v>1620000</v>
      </c>
      <c r="F13" s="11">
        <v>879172.03</v>
      </c>
      <c r="G13" s="11">
        <f t="shared" si="0"/>
        <v>54.26987839506173</v>
      </c>
    </row>
    <row r="14" spans="1:7" s="22" customFormat="1" ht="12.75">
      <c r="A14" s="10">
        <v>11010400</v>
      </c>
      <c r="B14" s="17" t="s">
        <v>212</v>
      </c>
      <c r="C14" s="10">
        <v>2154000</v>
      </c>
      <c r="D14" s="10">
        <v>2154000</v>
      </c>
      <c r="E14" s="10">
        <v>504000</v>
      </c>
      <c r="F14" s="11">
        <v>126458.61</v>
      </c>
      <c r="G14" s="11">
        <f t="shared" si="0"/>
        <v>25.09099404761905</v>
      </c>
    </row>
    <row r="15" spans="1:7" s="22" customFormat="1" ht="12.75">
      <c r="A15" s="10">
        <v>11010500</v>
      </c>
      <c r="B15" s="17" t="s">
        <v>213</v>
      </c>
      <c r="C15" s="10">
        <v>1452000</v>
      </c>
      <c r="D15" s="10">
        <v>1452000</v>
      </c>
      <c r="E15" s="10">
        <v>396000</v>
      </c>
      <c r="F15" s="11">
        <v>609888.5</v>
      </c>
      <c r="G15" s="11">
        <f t="shared" si="0"/>
        <v>154.01224747474745</v>
      </c>
    </row>
    <row r="16" spans="1:7" s="22" customFormat="1" ht="12.75">
      <c r="A16" s="10">
        <v>11010900</v>
      </c>
      <c r="B16" s="17" t="s">
        <v>214</v>
      </c>
      <c r="C16" s="10">
        <v>189000</v>
      </c>
      <c r="D16" s="10">
        <v>189000</v>
      </c>
      <c r="E16" s="10">
        <v>51000</v>
      </c>
      <c r="F16" s="11">
        <v>0</v>
      </c>
      <c r="G16" s="11">
        <f t="shared" si="0"/>
        <v>0</v>
      </c>
    </row>
    <row r="17" spans="1:7" s="22" customFormat="1" ht="12.75">
      <c r="A17" s="10">
        <v>11020000</v>
      </c>
      <c r="B17" s="17" t="s">
        <v>215</v>
      </c>
      <c r="C17" s="10">
        <v>0</v>
      </c>
      <c r="D17" s="10">
        <v>0</v>
      </c>
      <c r="E17" s="10">
        <v>0</v>
      </c>
      <c r="F17" s="11">
        <v>550</v>
      </c>
      <c r="G17" s="11">
        <f t="shared" si="0"/>
        <v>0</v>
      </c>
    </row>
    <row r="18" spans="1:7" s="22" customFormat="1" ht="12.75">
      <c r="A18" s="10">
        <v>11020200</v>
      </c>
      <c r="B18" s="17" t="s">
        <v>216</v>
      </c>
      <c r="C18" s="10">
        <v>0</v>
      </c>
      <c r="D18" s="10">
        <v>0</v>
      </c>
      <c r="E18" s="10">
        <v>0</v>
      </c>
      <c r="F18" s="11">
        <v>550</v>
      </c>
      <c r="G18" s="11">
        <f t="shared" si="0"/>
        <v>0</v>
      </c>
    </row>
    <row r="19" spans="1:7" s="22" customFormat="1" ht="12.75">
      <c r="A19" s="10">
        <v>13000000</v>
      </c>
      <c r="B19" s="17" t="s">
        <v>217</v>
      </c>
      <c r="C19" s="10">
        <v>245193</v>
      </c>
      <c r="D19" s="10">
        <v>245193</v>
      </c>
      <c r="E19" s="10">
        <v>73006</v>
      </c>
      <c r="F19" s="11">
        <v>88210.77</v>
      </c>
      <c r="G19" s="11">
        <f t="shared" si="0"/>
        <v>120.8267402679232</v>
      </c>
    </row>
    <row r="20" spans="1:7" s="22" customFormat="1" ht="12.75">
      <c r="A20" s="10">
        <v>13010000</v>
      </c>
      <c r="B20" s="17" t="s">
        <v>218</v>
      </c>
      <c r="C20" s="10">
        <v>122193</v>
      </c>
      <c r="D20" s="10">
        <v>122193</v>
      </c>
      <c r="E20" s="10">
        <v>39006</v>
      </c>
      <c r="F20" s="11">
        <v>33819.5</v>
      </c>
      <c r="G20" s="11">
        <f t="shared" si="0"/>
        <v>86.70332769317541</v>
      </c>
    </row>
    <row r="21" spans="1:7" s="22" customFormat="1" ht="12.75">
      <c r="A21" s="10">
        <v>13010200</v>
      </c>
      <c r="B21" s="17" t="s">
        <v>219</v>
      </c>
      <c r="C21" s="10">
        <v>122193</v>
      </c>
      <c r="D21" s="10">
        <v>122193</v>
      </c>
      <c r="E21" s="10">
        <v>39006</v>
      </c>
      <c r="F21" s="11">
        <v>33819.5</v>
      </c>
      <c r="G21" s="11">
        <f t="shared" si="0"/>
        <v>86.70332769317541</v>
      </c>
    </row>
    <row r="22" spans="1:7" s="22" customFormat="1" ht="12.75">
      <c r="A22" s="10">
        <v>13030000</v>
      </c>
      <c r="B22" s="17" t="s">
        <v>220</v>
      </c>
      <c r="C22" s="10">
        <v>123000</v>
      </c>
      <c r="D22" s="10">
        <v>123000</v>
      </c>
      <c r="E22" s="10">
        <v>34000</v>
      </c>
      <c r="F22" s="11">
        <v>54391.27</v>
      </c>
      <c r="G22" s="11">
        <f t="shared" si="0"/>
        <v>159.97432352941178</v>
      </c>
    </row>
    <row r="23" spans="1:7" s="22" customFormat="1" ht="12.75">
      <c r="A23" s="10">
        <v>13030200</v>
      </c>
      <c r="B23" s="17" t="s">
        <v>221</v>
      </c>
      <c r="C23" s="10">
        <v>123000</v>
      </c>
      <c r="D23" s="10">
        <v>123000</v>
      </c>
      <c r="E23" s="10">
        <v>34000</v>
      </c>
      <c r="F23" s="11">
        <v>54391.27</v>
      </c>
      <c r="G23" s="11">
        <f t="shared" si="0"/>
        <v>159.97432352941178</v>
      </c>
    </row>
    <row r="24" spans="1:7" s="22" customFormat="1" ht="12.75">
      <c r="A24" s="10">
        <v>14000000</v>
      </c>
      <c r="B24" s="17" t="s">
        <v>222</v>
      </c>
      <c r="C24" s="10">
        <v>775454</v>
      </c>
      <c r="D24" s="10">
        <v>775454</v>
      </c>
      <c r="E24" s="10">
        <v>135148</v>
      </c>
      <c r="F24" s="11">
        <v>5633681.08</v>
      </c>
      <c r="G24" s="11">
        <f t="shared" si="0"/>
        <v>4168.527155414805</v>
      </c>
    </row>
    <row r="25" spans="1:7" s="22" customFormat="1" ht="12.75">
      <c r="A25" s="10">
        <v>14040000</v>
      </c>
      <c r="B25" s="17" t="s">
        <v>223</v>
      </c>
      <c r="C25" s="10">
        <v>775454</v>
      </c>
      <c r="D25" s="10">
        <v>775454</v>
      </c>
      <c r="E25" s="10">
        <v>135148</v>
      </c>
      <c r="F25" s="11">
        <v>5633681.08</v>
      </c>
      <c r="G25" s="11">
        <f t="shared" si="0"/>
        <v>4168.527155414805</v>
      </c>
    </row>
    <row r="26" spans="1:7" s="22" customFormat="1" ht="12.75">
      <c r="A26" s="10">
        <v>18000000</v>
      </c>
      <c r="B26" s="17" t="s">
        <v>224</v>
      </c>
      <c r="C26" s="10">
        <v>24835498</v>
      </c>
      <c r="D26" s="10">
        <v>24835498</v>
      </c>
      <c r="E26" s="10">
        <v>8154487</v>
      </c>
      <c r="F26" s="11">
        <v>9999579.5</v>
      </c>
      <c r="G26" s="11">
        <f t="shared" si="0"/>
        <v>122.62671459283705</v>
      </c>
    </row>
    <row r="27" spans="1:7" s="22" customFormat="1" ht="12.75">
      <c r="A27" s="10">
        <v>18010000</v>
      </c>
      <c r="B27" s="17" t="s">
        <v>192</v>
      </c>
      <c r="C27" s="10">
        <v>11373454</v>
      </c>
      <c r="D27" s="10">
        <v>11373454</v>
      </c>
      <c r="E27" s="10">
        <v>3359424</v>
      </c>
      <c r="F27" s="11">
        <v>3890458.13</v>
      </c>
      <c r="G27" s="11">
        <f t="shared" si="0"/>
        <v>115.80729702472806</v>
      </c>
    </row>
    <row r="28" spans="1:7" s="22" customFormat="1" ht="12.75">
      <c r="A28" s="10">
        <v>18010100</v>
      </c>
      <c r="B28" s="17" t="s">
        <v>225</v>
      </c>
      <c r="C28" s="10">
        <v>11000</v>
      </c>
      <c r="D28" s="10">
        <v>11000</v>
      </c>
      <c r="E28" s="10">
        <v>3000</v>
      </c>
      <c r="F28" s="11">
        <v>9883.97</v>
      </c>
      <c r="G28" s="11">
        <f t="shared" si="0"/>
        <v>329.46566666666666</v>
      </c>
    </row>
    <row r="29" spans="1:7" s="22" customFormat="1" ht="12.75">
      <c r="A29" s="10">
        <v>18010400</v>
      </c>
      <c r="B29" s="17" t="s">
        <v>226</v>
      </c>
      <c r="C29" s="10">
        <v>45500</v>
      </c>
      <c r="D29" s="10">
        <v>45500</v>
      </c>
      <c r="E29" s="10">
        <v>6630</v>
      </c>
      <c r="F29" s="11">
        <v>181643.87</v>
      </c>
      <c r="G29" s="11">
        <f t="shared" si="0"/>
        <v>2739.7265460030167</v>
      </c>
    </row>
    <row r="30" spans="1:7" s="22" customFormat="1" ht="12.75">
      <c r="A30" s="10">
        <v>18010500</v>
      </c>
      <c r="B30" s="17" t="s">
        <v>227</v>
      </c>
      <c r="C30" s="10">
        <v>2056612</v>
      </c>
      <c r="D30" s="10">
        <v>2056612</v>
      </c>
      <c r="E30" s="10">
        <v>657514</v>
      </c>
      <c r="F30" s="11">
        <v>763962.52</v>
      </c>
      <c r="G30" s="11">
        <f t="shared" si="0"/>
        <v>116.18954425305013</v>
      </c>
    </row>
    <row r="31" spans="1:7" s="22" customFormat="1" ht="12.75">
      <c r="A31" s="10">
        <v>18010600</v>
      </c>
      <c r="B31" s="17" t="s">
        <v>228</v>
      </c>
      <c r="C31" s="10">
        <v>5383243</v>
      </c>
      <c r="D31" s="10">
        <v>5383243</v>
      </c>
      <c r="E31" s="10">
        <v>1598043</v>
      </c>
      <c r="F31" s="11">
        <v>1891232.16</v>
      </c>
      <c r="G31" s="11">
        <f t="shared" si="0"/>
        <v>118.34676288435293</v>
      </c>
    </row>
    <row r="32" spans="1:7" s="22" customFormat="1" ht="12.75">
      <c r="A32" s="10">
        <v>18010700</v>
      </c>
      <c r="B32" s="17" t="s">
        <v>229</v>
      </c>
      <c r="C32" s="10">
        <v>1558971</v>
      </c>
      <c r="D32" s="10">
        <v>1558971</v>
      </c>
      <c r="E32" s="10">
        <v>392069</v>
      </c>
      <c r="F32" s="11">
        <v>355874.91</v>
      </c>
      <c r="G32" s="11">
        <f t="shared" si="0"/>
        <v>90.76843871869492</v>
      </c>
    </row>
    <row r="33" spans="1:7" s="22" customFormat="1" ht="12.75">
      <c r="A33" s="10">
        <v>18010900</v>
      </c>
      <c r="B33" s="17" t="s">
        <v>230</v>
      </c>
      <c r="C33" s="10">
        <v>2268128</v>
      </c>
      <c r="D33" s="10">
        <v>2268128</v>
      </c>
      <c r="E33" s="10">
        <v>702168</v>
      </c>
      <c r="F33" s="11">
        <v>675360.7</v>
      </c>
      <c r="G33" s="11">
        <f t="shared" si="0"/>
        <v>96.18220995545225</v>
      </c>
    </row>
    <row r="34" spans="1:7" s="22" customFormat="1" ht="12.75">
      <c r="A34" s="10">
        <v>18011000</v>
      </c>
      <c r="B34" s="17" t="s">
        <v>231</v>
      </c>
      <c r="C34" s="10">
        <v>50000</v>
      </c>
      <c r="D34" s="10">
        <v>50000</v>
      </c>
      <c r="E34" s="10">
        <v>0</v>
      </c>
      <c r="F34" s="11">
        <v>0</v>
      </c>
      <c r="G34" s="11">
        <f t="shared" si="0"/>
        <v>0</v>
      </c>
    </row>
    <row r="35" spans="1:7" s="22" customFormat="1" ht="12.75">
      <c r="A35" s="10">
        <v>18011100</v>
      </c>
      <c r="B35" s="17" t="s">
        <v>232</v>
      </c>
      <c r="C35" s="10">
        <v>0</v>
      </c>
      <c r="D35" s="10">
        <v>0</v>
      </c>
      <c r="E35" s="10">
        <v>0</v>
      </c>
      <c r="F35" s="11">
        <v>12500</v>
      </c>
      <c r="G35" s="11">
        <f t="shared" si="0"/>
        <v>0</v>
      </c>
    </row>
    <row r="36" spans="1:7" s="22" customFormat="1" ht="12.75">
      <c r="A36" s="10">
        <v>18030000</v>
      </c>
      <c r="B36" s="17" t="s">
        <v>233</v>
      </c>
      <c r="C36" s="10">
        <v>17450</v>
      </c>
      <c r="D36" s="10">
        <v>17450</v>
      </c>
      <c r="E36" s="10">
        <v>3500</v>
      </c>
      <c r="F36" s="11">
        <v>5859.87</v>
      </c>
      <c r="G36" s="11">
        <f t="shared" si="0"/>
        <v>167.42485714285712</v>
      </c>
    </row>
    <row r="37" spans="1:7" s="22" customFormat="1" ht="12.75">
      <c r="A37" s="10">
        <v>18030100</v>
      </c>
      <c r="B37" s="17" t="s">
        <v>234</v>
      </c>
      <c r="C37" s="10">
        <v>4000</v>
      </c>
      <c r="D37" s="10">
        <v>4000</v>
      </c>
      <c r="E37" s="10">
        <v>800</v>
      </c>
      <c r="F37" s="11">
        <v>4000</v>
      </c>
      <c r="G37" s="11">
        <f t="shared" si="0"/>
        <v>500</v>
      </c>
    </row>
    <row r="38" spans="1:7" s="22" customFormat="1" ht="12.75">
      <c r="A38" s="10">
        <v>18030200</v>
      </c>
      <c r="B38" s="17" t="s">
        <v>235</v>
      </c>
      <c r="C38" s="10">
        <v>13450</v>
      </c>
      <c r="D38" s="10">
        <v>13450</v>
      </c>
      <c r="E38" s="10">
        <v>2700</v>
      </c>
      <c r="F38" s="11">
        <v>1859.87</v>
      </c>
      <c r="G38" s="11">
        <f t="shared" si="0"/>
        <v>68.88407407407408</v>
      </c>
    </row>
    <row r="39" spans="1:7" s="22" customFormat="1" ht="12.75">
      <c r="A39" s="10">
        <v>18040000</v>
      </c>
      <c r="B39" s="17" t="s">
        <v>236</v>
      </c>
      <c r="C39" s="10">
        <v>0</v>
      </c>
      <c r="D39" s="10">
        <v>0</v>
      </c>
      <c r="E39" s="10">
        <v>0</v>
      </c>
      <c r="F39" s="11">
        <v>12285.86</v>
      </c>
      <c r="G39" s="11">
        <f t="shared" si="0"/>
        <v>0</v>
      </c>
    </row>
    <row r="40" spans="1:7" s="22" customFormat="1" ht="12.75">
      <c r="A40" s="10">
        <v>18040100</v>
      </c>
      <c r="B40" s="17" t="s">
        <v>237</v>
      </c>
      <c r="C40" s="10">
        <v>0</v>
      </c>
      <c r="D40" s="10">
        <v>0</v>
      </c>
      <c r="E40" s="10">
        <v>0</v>
      </c>
      <c r="F40" s="11">
        <v>9529.91</v>
      </c>
      <c r="G40" s="11">
        <f t="shared" si="0"/>
        <v>0</v>
      </c>
    </row>
    <row r="41" spans="1:7" s="22" customFormat="1" ht="12.75">
      <c r="A41" s="10">
        <v>18040200</v>
      </c>
      <c r="B41" s="17" t="s">
        <v>238</v>
      </c>
      <c r="C41" s="10">
        <v>0</v>
      </c>
      <c r="D41" s="10">
        <v>0</v>
      </c>
      <c r="E41" s="10">
        <v>0</v>
      </c>
      <c r="F41" s="11">
        <v>-835.02</v>
      </c>
      <c r="G41" s="11">
        <f t="shared" si="0"/>
        <v>0</v>
      </c>
    </row>
    <row r="42" spans="1:7" s="22" customFormat="1" ht="12.75">
      <c r="A42" s="10">
        <v>18040500</v>
      </c>
      <c r="B42" s="17" t="s">
        <v>239</v>
      </c>
      <c r="C42" s="10">
        <v>0</v>
      </c>
      <c r="D42" s="10">
        <v>0</v>
      </c>
      <c r="E42" s="10">
        <v>0</v>
      </c>
      <c r="F42" s="11">
        <v>125</v>
      </c>
      <c r="G42" s="11">
        <f t="shared" si="0"/>
        <v>0</v>
      </c>
    </row>
    <row r="43" spans="1:7" s="22" customFormat="1" ht="12.75">
      <c r="A43" s="10">
        <v>18040600</v>
      </c>
      <c r="B43" s="17" t="s">
        <v>240</v>
      </c>
      <c r="C43" s="10">
        <v>0</v>
      </c>
      <c r="D43" s="10">
        <v>0</v>
      </c>
      <c r="E43" s="10">
        <v>0</v>
      </c>
      <c r="F43" s="11">
        <v>1276</v>
      </c>
      <c r="G43" s="11">
        <f t="shared" si="0"/>
        <v>0</v>
      </c>
    </row>
    <row r="44" spans="1:7" s="22" customFormat="1" ht="12.75">
      <c r="A44" s="10">
        <v>18040700</v>
      </c>
      <c r="B44" s="17" t="s">
        <v>241</v>
      </c>
      <c r="C44" s="10">
        <v>0</v>
      </c>
      <c r="D44" s="10">
        <v>0</v>
      </c>
      <c r="E44" s="10">
        <v>0</v>
      </c>
      <c r="F44" s="11">
        <v>1179.97</v>
      </c>
      <c r="G44" s="11">
        <f t="shared" si="0"/>
        <v>0</v>
      </c>
    </row>
    <row r="45" spans="1:7" s="22" customFormat="1" ht="12.75">
      <c r="A45" s="10">
        <v>18040800</v>
      </c>
      <c r="B45" s="17" t="s">
        <v>242</v>
      </c>
      <c r="C45" s="10">
        <v>0</v>
      </c>
      <c r="D45" s="10">
        <v>0</v>
      </c>
      <c r="E45" s="10">
        <v>0</v>
      </c>
      <c r="F45" s="11">
        <v>250</v>
      </c>
      <c r="G45" s="11">
        <f t="shared" si="0"/>
        <v>0</v>
      </c>
    </row>
    <row r="46" spans="1:7" s="22" customFormat="1" ht="12.75">
      <c r="A46" s="10">
        <v>18041400</v>
      </c>
      <c r="B46" s="17" t="s">
        <v>243</v>
      </c>
      <c r="C46" s="10">
        <v>0</v>
      </c>
      <c r="D46" s="10">
        <v>0</v>
      </c>
      <c r="E46" s="10">
        <v>0</v>
      </c>
      <c r="F46" s="11">
        <v>760</v>
      </c>
      <c r="G46" s="11">
        <f t="shared" si="0"/>
        <v>0</v>
      </c>
    </row>
    <row r="47" spans="1:7" s="22" customFormat="1" ht="12.75">
      <c r="A47" s="10">
        <v>18050000</v>
      </c>
      <c r="B47" s="17" t="s">
        <v>193</v>
      </c>
      <c r="C47" s="10">
        <v>13444594</v>
      </c>
      <c r="D47" s="10">
        <v>13444594</v>
      </c>
      <c r="E47" s="10">
        <v>4791563</v>
      </c>
      <c r="F47" s="11">
        <v>6090975.639999999</v>
      </c>
      <c r="G47" s="11">
        <f t="shared" si="0"/>
        <v>127.11876354333647</v>
      </c>
    </row>
    <row r="48" spans="1:7" s="22" customFormat="1" ht="12.75">
      <c r="A48" s="10">
        <v>18050300</v>
      </c>
      <c r="B48" s="17" t="s">
        <v>244</v>
      </c>
      <c r="C48" s="10">
        <v>3249970</v>
      </c>
      <c r="D48" s="10">
        <v>3249970</v>
      </c>
      <c r="E48" s="10">
        <v>1563408</v>
      </c>
      <c r="F48" s="11">
        <v>981467.79</v>
      </c>
      <c r="G48" s="11">
        <f t="shared" si="0"/>
        <v>62.777457323999876</v>
      </c>
    </row>
    <row r="49" spans="1:7" s="22" customFormat="1" ht="12.75">
      <c r="A49" s="10">
        <v>18050400</v>
      </c>
      <c r="B49" s="17" t="s">
        <v>245</v>
      </c>
      <c r="C49" s="10">
        <v>8357228</v>
      </c>
      <c r="D49" s="10">
        <v>8357228</v>
      </c>
      <c r="E49" s="10">
        <v>2747814</v>
      </c>
      <c r="F49" s="11">
        <v>4693261.63</v>
      </c>
      <c r="G49" s="11">
        <f t="shared" si="0"/>
        <v>170.79982961001</v>
      </c>
    </row>
    <row r="50" spans="1:7" s="22" customFormat="1" ht="12.75">
      <c r="A50" s="10">
        <v>18050500</v>
      </c>
      <c r="B50" s="17" t="s">
        <v>246</v>
      </c>
      <c r="C50" s="10">
        <v>1837396</v>
      </c>
      <c r="D50" s="10">
        <v>1837396</v>
      </c>
      <c r="E50" s="10">
        <v>480341</v>
      </c>
      <c r="F50" s="11">
        <v>416246.22</v>
      </c>
      <c r="G50" s="11">
        <f t="shared" si="0"/>
        <v>86.65640034891878</v>
      </c>
    </row>
    <row r="51" spans="1:7" s="22" customFormat="1" ht="12.75">
      <c r="A51" s="10">
        <v>19000000</v>
      </c>
      <c r="B51" s="17" t="s">
        <v>247</v>
      </c>
      <c r="C51" s="10">
        <v>607200</v>
      </c>
      <c r="D51" s="10">
        <v>607200</v>
      </c>
      <c r="E51" s="10">
        <v>199318</v>
      </c>
      <c r="F51" s="11">
        <v>108913.13</v>
      </c>
      <c r="G51" s="11">
        <f t="shared" si="0"/>
        <v>54.642897279723854</v>
      </c>
    </row>
    <row r="52" spans="1:7" s="22" customFormat="1" ht="12.75">
      <c r="A52" s="10">
        <v>19010000</v>
      </c>
      <c r="B52" s="17" t="s">
        <v>194</v>
      </c>
      <c r="C52" s="10">
        <v>607200</v>
      </c>
      <c r="D52" s="10">
        <v>607200</v>
      </c>
      <c r="E52" s="10">
        <v>199318</v>
      </c>
      <c r="F52" s="11">
        <v>108913.13</v>
      </c>
      <c r="G52" s="11">
        <f t="shared" si="0"/>
        <v>54.642897279723854</v>
      </c>
    </row>
    <row r="53" spans="1:7" s="22" customFormat="1" ht="12.75">
      <c r="A53" s="10">
        <v>19010100</v>
      </c>
      <c r="B53" s="17" t="s">
        <v>248</v>
      </c>
      <c r="C53" s="10">
        <v>37200</v>
      </c>
      <c r="D53" s="10">
        <v>37200</v>
      </c>
      <c r="E53" s="10">
        <v>9318</v>
      </c>
      <c r="F53" s="11">
        <v>21242.89</v>
      </c>
      <c r="G53" s="11">
        <f t="shared" si="0"/>
        <v>227.9769263790513</v>
      </c>
    </row>
    <row r="54" spans="1:7" s="22" customFormat="1" ht="12.75">
      <c r="A54" s="10">
        <v>19010200</v>
      </c>
      <c r="B54" s="17" t="s">
        <v>249</v>
      </c>
      <c r="C54" s="10">
        <v>0</v>
      </c>
      <c r="D54" s="10">
        <v>0</v>
      </c>
      <c r="E54" s="10">
        <v>0</v>
      </c>
      <c r="F54" s="11">
        <v>279.71</v>
      </c>
      <c r="G54" s="11">
        <f t="shared" si="0"/>
        <v>0</v>
      </c>
    </row>
    <row r="55" spans="1:7" s="22" customFormat="1" ht="12.75">
      <c r="A55" s="10">
        <v>19010300</v>
      </c>
      <c r="B55" s="17" t="s">
        <v>250</v>
      </c>
      <c r="C55" s="10">
        <v>570000</v>
      </c>
      <c r="D55" s="10">
        <v>570000</v>
      </c>
      <c r="E55" s="10">
        <v>190000</v>
      </c>
      <c r="F55" s="11">
        <v>87390.53</v>
      </c>
      <c r="G55" s="11">
        <f t="shared" si="0"/>
        <v>45.99501578947368</v>
      </c>
    </row>
    <row r="56" spans="1:7" s="22" customFormat="1" ht="12.75">
      <c r="A56" s="10">
        <v>20000000</v>
      </c>
      <c r="B56" s="17" t="s">
        <v>251</v>
      </c>
      <c r="C56" s="10">
        <v>333515</v>
      </c>
      <c r="D56" s="10">
        <v>333515</v>
      </c>
      <c r="E56" s="10">
        <v>77305</v>
      </c>
      <c r="F56" s="11">
        <v>-48968.71</v>
      </c>
      <c r="G56" s="11">
        <f t="shared" si="0"/>
        <v>-63.34481598861652</v>
      </c>
    </row>
    <row r="57" spans="1:7" s="22" customFormat="1" ht="12.75">
      <c r="A57" s="10">
        <v>21000000</v>
      </c>
      <c r="B57" s="17" t="s">
        <v>252</v>
      </c>
      <c r="C57" s="10">
        <v>163000</v>
      </c>
      <c r="D57" s="10">
        <v>163000</v>
      </c>
      <c r="E57" s="10">
        <v>32600</v>
      </c>
      <c r="F57" s="11">
        <v>1520.9</v>
      </c>
      <c r="G57" s="11">
        <f t="shared" si="0"/>
        <v>4.665337423312884</v>
      </c>
    </row>
    <row r="58" spans="1:7" s="22" customFormat="1" ht="12.75">
      <c r="A58" s="10">
        <v>21050000</v>
      </c>
      <c r="B58" s="17" t="s">
        <v>253</v>
      </c>
      <c r="C58" s="10">
        <v>150000</v>
      </c>
      <c r="D58" s="10">
        <v>150000</v>
      </c>
      <c r="E58" s="10">
        <v>30000</v>
      </c>
      <c r="F58" s="11">
        <v>0</v>
      </c>
      <c r="G58" s="11">
        <f t="shared" si="0"/>
        <v>0</v>
      </c>
    </row>
    <row r="59" spans="1:7" s="22" customFormat="1" ht="12.75">
      <c r="A59" s="10">
        <v>21080000</v>
      </c>
      <c r="B59" s="17" t="s">
        <v>254</v>
      </c>
      <c r="C59" s="10">
        <v>13000</v>
      </c>
      <c r="D59" s="10">
        <v>13000</v>
      </c>
      <c r="E59" s="10">
        <v>2600</v>
      </c>
      <c r="F59" s="11">
        <v>1520.9</v>
      </c>
      <c r="G59" s="11">
        <f t="shared" si="0"/>
        <v>58.49615384615385</v>
      </c>
    </row>
    <row r="60" spans="1:7" s="22" customFormat="1" ht="12.75">
      <c r="A60" s="10">
        <v>21081100</v>
      </c>
      <c r="B60" s="17" t="s">
        <v>255</v>
      </c>
      <c r="C60" s="10">
        <v>13000</v>
      </c>
      <c r="D60" s="10">
        <v>13000</v>
      </c>
      <c r="E60" s="10">
        <v>2600</v>
      </c>
      <c r="F60" s="11">
        <v>1520.9</v>
      </c>
      <c r="G60" s="11">
        <f t="shared" si="0"/>
        <v>58.49615384615385</v>
      </c>
    </row>
    <row r="61" spans="1:7" s="22" customFormat="1" ht="12.75">
      <c r="A61" s="10">
        <v>22000000</v>
      </c>
      <c r="B61" s="17" t="s">
        <v>256</v>
      </c>
      <c r="C61" s="10">
        <v>119515</v>
      </c>
      <c r="D61" s="10">
        <v>119515</v>
      </c>
      <c r="E61" s="10">
        <v>33705</v>
      </c>
      <c r="F61" s="11">
        <v>27515.37</v>
      </c>
      <c r="G61" s="11">
        <f t="shared" si="0"/>
        <v>81.63587004895416</v>
      </c>
    </row>
    <row r="62" spans="1:7" s="22" customFormat="1" ht="12.75">
      <c r="A62" s="10">
        <v>22080000</v>
      </c>
      <c r="B62" s="17" t="s">
        <v>257</v>
      </c>
      <c r="C62" s="10">
        <v>119015</v>
      </c>
      <c r="D62" s="10">
        <v>119015</v>
      </c>
      <c r="E62" s="10">
        <v>33535</v>
      </c>
      <c r="F62" s="11">
        <v>21525.6</v>
      </c>
      <c r="G62" s="11">
        <f t="shared" si="0"/>
        <v>64.18845981810048</v>
      </c>
    </row>
    <row r="63" spans="1:7" s="22" customFormat="1" ht="12.75">
      <c r="A63" s="10">
        <v>22080400</v>
      </c>
      <c r="B63" s="17" t="s">
        <v>258</v>
      </c>
      <c r="C63" s="10">
        <v>119015</v>
      </c>
      <c r="D63" s="10">
        <v>119015</v>
      </c>
      <c r="E63" s="10">
        <v>33535</v>
      </c>
      <c r="F63" s="11">
        <v>21525.6</v>
      </c>
      <c r="G63" s="11">
        <f t="shared" si="0"/>
        <v>64.18845981810048</v>
      </c>
    </row>
    <row r="64" spans="1:7" s="22" customFormat="1" ht="12.75">
      <c r="A64" s="10">
        <v>22090000</v>
      </c>
      <c r="B64" s="17" t="s">
        <v>259</v>
      </c>
      <c r="C64" s="10">
        <v>500</v>
      </c>
      <c r="D64" s="10">
        <v>500</v>
      </c>
      <c r="E64" s="10">
        <v>170</v>
      </c>
      <c r="F64" s="11">
        <v>2534.14</v>
      </c>
      <c r="G64" s="11">
        <f t="shared" si="0"/>
        <v>1490.670588235294</v>
      </c>
    </row>
    <row r="65" spans="1:7" s="22" customFormat="1" ht="12.75">
      <c r="A65" s="10">
        <v>22090100</v>
      </c>
      <c r="B65" s="17" t="s">
        <v>260</v>
      </c>
      <c r="C65" s="10">
        <v>500</v>
      </c>
      <c r="D65" s="10">
        <v>500</v>
      </c>
      <c r="E65" s="10">
        <v>170</v>
      </c>
      <c r="F65" s="11">
        <v>1123.6</v>
      </c>
      <c r="G65" s="11">
        <f t="shared" si="0"/>
        <v>660.9411764705882</v>
      </c>
    </row>
    <row r="66" spans="1:7" s="22" customFormat="1" ht="12.75">
      <c r="A66" s="10">
        <v>22090300</v>
      </c>
      <c r="B66" s="17" t="s">
        <v>261</v>
      </c>
      <c r="C66" s="10">
        <v>0</v>
      </c>
      <c r="D66" s="10">
        <v>0</v>
      </c>
      <c r="E66" s="10">
        <v>0</v>
      </c>
      <c r="F66" s="11">
        <v>510</v>
      </c>
      <c r="G66" s="11">
        <f t="shared" si="0"/>
        <v>0</v>
      </c>
    </row>
    <row r="67" spans="1:7" s="22" customFormat="1" ht="12.75">
      <c r="A67" s="10">
        <v>22090400</v>
      </c>
      <c r="B67" s="17" t="s">
        <v>262</v>
      </c>
      <c r="C67" s="10">
        <v>0</v>
      </c>
      <c r="D67" s="10">
        <v>0</v>
      </c>
      <c r="E67" s="10">
        <v>0</v>
      </c>
      <c r="F67" s="11">
        <v>900.54</v>
      </c>
      <c r="G67" s="11">
        <f t="shared" si="0"/>
        <v>0</v>
      </c>
    </row>
    <row r="68" spans="1:7" s="22" customFormat="1" ht="12.75">
      <c r="A68" s="10">
        <v>22130000</v>
      </c>
      <c r="B68" s="17" t="s">
        <v>263</v>
      </c>
      <c r="C68" s="10">
        <v>0</v>
      </c>
      <c r="D68" s="10">
        <v>0</v>
      </c>
      <c r="E68" s="10">
        <v>0</v>
      </c>
      <c r="F68" s="11">
        <v>3455.63</v>
      </c>
      <c r="G68" s="11">
        <f t="shared" si="0"/>
        <v>0</v>
      </c>
    </row>
    <row r="69" spans="1:7" s="22" customFormat="1" ht="12.75">
      <c r="A69" s="10">
        <v>24000000</v>
      </c>
      <c r="B69" s="17" t="s">
        <v>264</v>
      </c>
      <c r="C69" s="10">
        <v>51000</v>
      </c>
      <c r="D69" s="10">
        <v>51000</v>
      </c>
      <c r="E69" s="10">
        <v>11000</v>
      </c>
      <c r="F69" s="11">
        <v>-78004.98</v>
      </c>
      <c r="G69" s="11">
        <f t="shared" si="0"/>
        <v>-709.1361818181817</v>
      </c>
    </row>
    <row r="70" spans="1:7" s="22" customFormat="1" ht="12.75">
      <c r="A70" s="10">
        <v>24060000</v>
      </c>
      <c r="B70" s="17" t="s">
        <v>254</v>
      </c>
      <c r="C70" s="10">
        <v>51000</v>
      </c>
      <c r="D70" s="10">
        <v>51000</v>
      </c>
      <c r="E70" s="10">
        <v>11000</v>
      </c>
      <c r="F70" s="11">
        <v>-78004.98</v>
      </c>
      <c r="G70" s="11">
        <f t="shared" si="0"/>
        <v>-709.1361818181817</v>
      </c>
    </row>
    <row r="71" spans="1:7" s="22" customFormat="1" ht="12.75">
      <c r="A71" s="10">
        <v>24060300</v>
      </c>
      <c r="B71" s="17" t="s">
        <v>254</v>
      </c>
      <c r="C71" s="10">
        <v>51000</v>
      </c>
      <c r="D71" s="10">
        <v>51000</v>
      </c>
      <c r="E71" s="10">
        <v>11000</v>
      </c>
      <c r="F71" s="11">
        <v>-78004.98</v>
      </c>
      <c r="G71" s="11">
        <f t="shared" si="0"/>
        <v>-709.1361818181817</v>
      </c>
    </row>
    <row r="72" spans="1:7" s="22" customFormat="1" ht="12.75">
      <c r="A72" s="10">
        <v>40000000</v>
      </c>
      <c r="B72" s="17" t="s">
        <v>265</v>
      </c>
      <c r="C72" s="10">
        <v>262230313</v>
      </c>
      <c r="D72" s="10">
        <v>262787575</v>
      </c>
      <c r="E72" s="10">
        <v>86166753</v>
      </c>
      <c r="F72" s="11">
        <v>78822512.55</v>
      </c>
      <c r="G72" s="11">
        <f t="shared" si="0"/>
        <v>91.47671207942581</v>
      </c>
    </row>
    <row r="73" spans="1:7" s="22" customFormat="1" ht="12.75">
      <c r="A73" s="10">
        <v>41000000</v>
      </c>
      <c r="B73" s="17" t="s">
        <v>266</v>
      </c>
      <c r="C73" s="10">
        <v>262230313</v>
      </c>
      <c r="D73" s="10">
        <v>262787575</v>
      </c>
      <c r="E73" s="10">
        <v>86166753</v>
      </c>
      <c r="F73" s="11">
        <v>78822512.55</v>
      </c>
      <c r="G73" s="11">
        <f aca="true" t="shared" si="1" ref="G73:G86">IF(E73=0,0,F73/E73*100)</f>
        <v>91.47671207942581</v>
      </c>
    </row>
    <row r="74" spans="1:7" s="22" customFormat="1" ht="12.75">
      <c r="A74" s="10">
        <v>41020000</v>
      </c>
      <c r="B74" s="17" t="s">
        <v>267</v>
      </c>
      <c r="C74" s="10">
        <v>8340000</v>
      </c>
      <c r="D74" s="10">
        <v>8340000</v>
      </c>
      <c r="E74" s="10">
        <v>2780000</v>
      </c>
      <c r="F74" s="11">
        <v>2316667.55</v>
      </c>
      <c r="G74" s="11">
        <f t="shared" si="1"/>
        <v>83.33336510791366</v>
      </c>
    </row>
    <row r="75" spans="1:7" s="22" customFormat="1" ht="12.75">
      <c r="A75" s="10">
        <v>41020100</v>
      </c>
      <c r="B75" s="17" t="s">
        <v>195</v>
      </c>
      <c r="C75" s="10">
        <v>8340000</v>
      </c>
      <c r="D75" s="10">
        <v>8340000</v>
      </c>
      <c r="E75" s="10">
        <v>2780000</v>
      </c>
      <c r="F75" s="11">
        <v>2316667.55</v>
      </c>
      <c r="G75" s="11">
        <f t="shared" si="1"/>
        <v>83.33336510791366</v>
      </c>
    </row>
    <row r="76" spans="1:7" s="22" customFormat="1" ht="12.75">
      <c r="A76" s="10">
        <v>41030000</v>
      </c>
      <c r="B76" s="17" t="s">
        <v>196</v>
      </c>
      <c r="C76" s="10">
        <v>253890313</v>
      </c>
      <c r="D76" s="10">
        <v>254447575</v>
      </c>
      <c r="E76" s="10">
        <v>83386753</v>
      </c>
      <c r="F76" s="11">
        <v>76505845</v>
      </c>
      <c r="G76" s="11">
        <f t="shared" si="1"/>
        <v>91.74820010080018</v>
      </c>
    </row>
    <row r="77" spans="1:7" s="22" customFormat="1" ht="12.75">
      <c r="A77" s="10">
        <v>41030600</v>
      </c>
      <c r="B77" s="17" t="s">
        <v>268</v>
      </c>
      <c r="C77" s="10">
        <v>91552600</v>
      </c>
      <c r="D77" s="10">
        <v>91552600</v>
      </c>
      <c r="E77" s="10">
        <v>30581000</v>
      </c>
      <c r="F77" s="11">
        <v>29891094</v>
      </c>
      <c r="G77" s="11">
        <f t="shared" si="1"/>
        <v>97.74400444720578</v>
      </c>
    </row>
    <row r="78" spans="1:7" s="22" customFormat="1" ht="12.75">
      <c r="A78" s="10">
        <v>41030800</v>
      </c>
      <c r="B78" s="17" t="s">
        <v>269</v>
      </c>
      <c r="C78" s="10">
        <v>15920300</v>
      </c>
      <c r="D78" s="10">
        <v>15920300</v>
      </c>
      <c r="E78" s="10">
        <v>5103725</v>
      </c>
      <c r="F78" s="11">
        <v>5503061</v>
      </c>
      <c r="G78" s="11">
        <f t="shared" si="1"/>
        <v>107.8244027646474</v>
      </c>
    </row>
    <row r="79" spans="1:7" s="22" customFormat="1" ht="12.75">
      <c r="A79" s="10">
        <v>41030900</v>
      </c>
      <c r="B79" s="17" t="s">
        <v>270</v>
      </c>
      <c r="C79" s="10">
        <v>1244517</v>
      </c>
      <c r="D79" s="10">
        <v>1244517</v>
      </c>
      <c r="E79" s="10">
        <v>337068</v>
      </c>
      <c r="F79" s="11">
        <v>240955</v>
      </c>
      <c r="G79" s="11">
        <f t="shared" si="1"/>
        <v>71.48557561085596</v>
      </c>
    </row>
    <row r="80" spans="1:7" s="22" customFormat="1" ht="12.75">
      <c r="A80" s="10">
        <v>41031000</v>
      </c>
      <c r="B80" s="17" t="s">
        <v>271</v>
      </c>
      <c r="C80" s="10">
        <v>713600</v>
      </c>
      <c r="D80" s="10">
        <v>713600</v>
      </c>
      <c r="E80" s="10">
        <v>282604</v>
      </c>
      <c r="F80" s="11">
        <v>269156</v>
      </c>
      <c r="G80" s="11">
        <f t="shared" si="1"/>
        <v>95.24139785707209</v>
      </c>
    </row>
    <row r="81" spans="1:7" s="22" customFormat="1" ht="12.75">
      <c r="A81" s="10">
        <v>41033900</v>
      </c>
      <c r="B81" s="17" t="s">
        <v>272</v>
      </c>
      <c r="C81" s="10">
        <v>74840300</v>
      </c>
      <c r="D81" s="10">
        <v>74840300</v>
      </c>
      <c r="E81" s="10">
        <v>22844400</v>
      </c>
      <c r="F81" s="11">
        <v>19071533.33</v>
      </c>
      <c r="G81" s="11">
        <f t="shared" si="1"/>
        <v>83.48450092801735</v>
      </c>
    </row>
    <row r="82" spans="1:7" s="22" customFormat="1" ht="12.75">
      <c r="A82" s="10">
        <v>41034200</v>
      </c>
      <c r="B82" s="17" t="s">
        <v>273</v>
      </c>
      <c r="C82" s="10">
        <v>46493000</v>
      </c>
      <c r="D82" s="10">
        <v>46493000</v>
      </c>
      <c r="E82" s="10">
        <v>15493600</v>
      </c>
      <c r="F82" s="11">
        <v>12910666.67</v>
      </c>
      <c r="G82" s="11">
        <f t="shared" si="1"/>
        <v>83.32903050291733</v>
      </c>
    </row>
    <row r="83" spans="1:7" s="22" customFormat="1" ht="12.75">
      <c r="A83" s="10">
        <v>41035000</v>
      </c>
      <c r="B83" s="17" t="s">
        <v>274</v>
      </c>
      <c r="C83" s="10">
        <v>22571196</v>
      </c>
      <c r="D83" s="10">
        <v>23128458</v>
      </c>
      <c r="E83" s="10">
        <v>8564289</v>
      </c>
      <c r="F83" s="11">
        <v>8439312</v>
      </c>
      <c r="G83" s="11">
        <f t="shared" si="1"/>
        <v>98.54071949230111</v>
      </c>
    </row>
    <row r="84" spans="1:7" s="22" customFormat="1" ht="12.75">
      <c r="A84" s="10">
        <v>41035800</v>
      </c>
      <c r="B84" s="17" t="s">
        <v>275</v>
      </c>
      <c r="C84" s="10">
        <v>554800</v>
      </c>
      <c r="D84" s="10">
        <v>554800</v>
      </c>
      <c r="E84" s="10">
        <v>180067</v>
      </c>
      <c r="F84" s="11">
        <v>180067</v>
      </c>
      <c r="G84" s="11">
        <f t="shared" si="1"/>
        <v>100</v>
      </c>
    </row>
    <row r="85" spans="1:7" s="22" customFormat="1" ht="12.75">
      <c r="A85" s="27" t="s">
        <v>279</v>
      </c>
      <c r="B85" s="27"/>
      <c r="C85" s="18">
        <v>76574860</v>
      </c>
      <c r="D85" s="18">
        <v>76574860</v>
      </c>
      <c r="E85" s="18">
        <v>22659246</v>
      </c>
      <c r="F85" s="19">
        <v>29604255.859999996</v>
      </c>
      <c r="G85" s="19">
        <f t="shared" si="1"/>
        <v>130.64978358061867</v>
      </c>
    </row>
    <row r="86" spans="1:7" s="22" customFormat="1" ht="12.75">
      <c r="A86" s="27" t="s">
        <v>197</v>
      </c>
      <c r="B86" s="27"/>
      <c r="C86" s="18">
        <v>338805173</v>
      </c>
      <c r="D86" s="18">
        <v>339362435</v>
      </c>
      <c r="E86" s="18">
        <v>108825999</v>
      </c>
      <c r="F86" s="19">
        <v>108426768.40999997</v>
      </c>
      <c r="G86" s="19">
        <f t="shared" si="1"/>
        <v>99.63314778300355</v>
      </c>
    </row>
    <row r="87" spans="1:4" ht="12.75" customHeight="1" hidden="1">
      <c r="A87" s="21"/>
      <c r="B87" s="21"/>
      <c r="C87" s="21"/>
      <c r="D87" s="21"/>
    </row>
    <row r="88" spans="1:4" ht="12.75">
      <c r="A88" s="33" t="s">
        <v>198</v>
      </c>
      <c r="B88" s="34"/>
      <c r="C88" s="20"/>
      <c r="D88" s="20"/>
    </row>
    <row r="89" spans="1:7" ht="38.25" customHeight="1">
      <c r="A89" s="25" t="s">
        <v>277</v>
      </c>
      <c r="B89" s="25" t="s">
        <v>278</v>
      </c>
      <c r="C89" s="30" t="s">
        <v>204</v>
      </c>
      <c r="D89" s="30" t="s">
        <v>205</v>
      </c>
      <c r="E89" s="30" t="s">
        <v>206</v>
      </c>
      <c r="F89" s="30" t="s">
        <v>190</v>
      </c>
      <c r="G89" s="30" t="s">
        <v>207</v>
      </c>
    </row>
    <row r="90" spans="1:7" ht="12.75">
      <c r="A90" s="26"/>
      <c r="B90" s="26"/>
      <c r="C90" s="31"/>
      <c r="D90" s="31"/>
      <c r="E90" s="31"/>
      <c r="F90" s="31"/>
      <c r="G90" s="31"/>
    </row>
    <row r="91" spans="1:7" ht="12.75">
      <c r="A91" s="10">
        <v>10000000</v>
      </c>
      <c r="B91" s="17" t="s">
        <v>208</v>
      </c>
      <c r="C91" s="10">
        <v>0</v>
      </c>
      <c r="D91" s="10">
        <v>0</v>
      </c>
      <c r="E91" s="10">
        <v>0</v>
      </c>
      <c r="F91" s="11">
        <v>-2748.92</v>
      </c>
      <c r="G91" s="11">
        <f aca="true" t="shared" si="2" ref="G91:G119">IF(E91=0,0,F91/E91*100)</f>
        <v>0</v>
      </c>
    </row>
    <row r="92" spans="1:7" ht="12.75">
      <c r="A92" s="10">
        <v>18000000</v>
      </c>
      <c r="B92" s="17" t="s">
        <v>224</v>
      </c>
      <c r="C92" s="10">
        <v>0</v>
      </c>
      <c r="D92" s="10">
        <v>0</v>
      </c>
      <c r="E92" s="10">
        <v>0</v>
      </c>
      <c r="F92" s="11">
        <v>-2748.92</v>
      </c>
      <c r="G92" s="11">
        <f t="shared" si="2"/>
        <v>0</v>
      </c>
    </row>
    <row r="93" spans="1:7" ht="12.75">
      <c r="A93" s="10">
        <v>18040000</v>
      </c>
      <c r="B93" s="17" t="s">
        <v>236</v>
      </c>
      <c r="C93" s="10">
        <v>0</v>
      </c>
      <c r="D93" s="10">
        <v>0</v>
      </c>
      <c r="E93" s="10">
        <v>0</v>
      </c>
      <c r="F93" s="11">
        <v>-2748.92</v>
      </c>
      <c r="G93" s="11">
        <f t="shared" si="2"/>
        <v>0</v>
      </c>
    </row>
    <row r="94" spans="1:7" ht="12.75">
      <c r="A94" s="10">
        <v>18041500</v>
      </c>
      <c r="B94" s="17" t="s">
        <v>280</v>
      </c>
      <c r="C94" s="10">
        <v>0</v>
      </c>
      <c r="D94" s="10">
        <v>0</v>
      </c>
      <c r="E94" s="10">
        <v>0</v>
      </c>
      <c r="F94" s="11">
        <v>-2748.92</v>
      </c>
      <c r="G94" s="11">
        <f t="shared" si="2"/>
        <v>0</v>
      </c>
    </row>
    <row r="95" spans="1:7" ht="12.75">
      <c r="A95" s="10">
        <v>20000000</v>
      </c>
      <c r="B95" s="17" t="s">
        <v>251</v>
      </c>
      <c r="C95" s="10">
        <v>3492580</v>
      </c>
      <c r="D95" s="10">
        <v>3492580</v>
      </c>
      <c r="E95" s="10">
        <v>1130193.333333333</v>
      </c>
      <c r="F95" s="11">
        <v>37804.66</v>
      </c>
      <c r="G95" s="11">
        <f t="shared" si="2"/>
        <v>3.3449728365058498</v>
      </c>
    </row>
    <row r="96" spans="1:7" ht="12.75">
      <c r="A96" s="10">
        <v>21000000</v>
      </c>
      <c r="B96" s="17" t="s">
        <v>252</v>
      </c>
      <c r="C96" s="10">
        <v>150000</v>
      </c>
      <c r="D96" s="10">
        <v>150000</v>
      </c>
      <c r="E96" s="10">
        <v>16000</v>
      </c>
      <c r="F96" s="11">
        <v>37407.75</v>
      </c>
      <c r="G96" s="11">
        <f t="shared" si="2"/>
        <v>233.7984375</v>
      </c>
    </row>
    <row r="97" spans="1:7" ht="12.75">
      <c r="A97" s="10">
        <v>21110000</v>
      </c>
      <c r="B97" s="17" t="s">
        <v>281</v>
      </c>
      <c r="C97" s="10">
        <v>150000</v>
      </c>
      <c r="D97" s="10">
        <v>150000</v>
      </c>
      <c r="E97" s="10">
        <v>16000</v>
      </c>
      <c r="F97" s="11">
        <v>37407.75</v>
      </c>
      <c r="G97" s="11">
        <f t="shared" si="2"/>
        <v>233.7984375</v>
      </c>
    </row>
    <row r="98" spans="1:7" ht="12.75">
      <c r="A98" s="10">
        <v>24000000</v>
      </c>
      <c r="B98" s="17" t="s">
        <v>264</v>
      </c>
      <c r="C98" s="10">
        <v>0</v>
      </c>
      <c r="D98" s="10">
        <v>0</v>
      </c>
      <c r="E98" s="10">
        <v>0</v>
      </c>
      <c r="F98" s="11">
        <v>396.91</v>
      </c>
      <c r="G98" s="11">
        <f t="shared" si="2"/>
        <v>0</v>
      </c>
    </row>
    <row r="99" spans="1:7" ht="12.75">
      <c r="A99" s="10">
        <v>24060000</v>
      </c>
      <c r="B99" s="17" t="s">
        <v>254</v>
      </c>
      <c r="C99" s="10">
        <v>0</v>
      </c>
      <c r="D99" s="10">
        <v>0</v>
      </c>
      <c r="E99" s="10">
        <v>0</v>
      </c>
      <c r="F99" s="11">
        <v>396.91</v>
      </c>
      <c r="G99" s="11">
        <f t="shared" si="2"/>
        <v>0</v>
      </c>
    </row>
    <row r="100" spans="1:7" ht="12.75">
      <c r="A100" s="10">
        <v>24062100</v>
      </c>
      <c r="B100" s="17" t="s">
        <v>282</v>
      </c>
      <c r="C100" s="10">
        <v>0</v>
      </c>
      <c r="D100" s="10">
        <v>0</v>
      </c>
      <c r="E100" s="10">
        <v>0</v>
      </c>
      <c r="F100" s="11">
        <v>396.91</v>
      </c>
      <c r="G100" s="11">
        <f t="shared" si="2"/>
        <v>0</v>
      </c>
    </row>
    <row r="101" spans="1:7" ht="12.75">
      <c r="A101" s="10">
        <v>25000000</v>
      </c>
      <c r="B101" s="17" t="s">
        <v>283</v>
      </c>
      <c r="C101" s="10">
        <v>3342580</v>
      </c>
      <c r="D101" s="10">
        <v>3342580</v>
      </c>
      <c r="E101" s="10">
        <v>1114193.333333333</v>
      </c>
      <c r="F101" s="11">
        <v>0</v>
      </c>
      <c r="G101" s="11">
        <f t="shared" si="2"/>
        <v>0</v>
      </c>
    </row>
    <row r="102" spans="1:7" ht="12.75">
      <c r="A102" s="10">
        <v>25010000</v>
      </c>
      <c r="B102" s="17" t="s">
        <v>284</v>
      </c>
      <c r="C102" s="10">
        <v>3342580</v>
      </c>
      <c r="D102" s="10">
        <v>3342580</v>
      </c>
      <c r="E102" s="10">
        <v>1114193.333333333</v>
      </c>
      <c r="F102" s="11">
        <v>0</v>
      </c>
      <c r="G102" s="11">
        <f t="shared" si="2"/>
        <v>0</v>
      </c>
    </row>
    <row r="103" spans="1:7" ht="12.75">
      <c r="A103" s="10">
        <v>25010100</v>
      </c>
      <c r="B103" s="17" t="s">
        <v>285</v>
      </c>
      <c r="C103" s="10">
        <v>2983729</v>
      </c>
      <c r="D103" s="10">
        <v>2983729</v>
      </c>
      <c r="E103" s="10">
        <v>994576.3333333334</v>
      </c>
      <c r="F103" s="11">
        <v>0</v>
      </c>
      <c r="G103" s="11">
        <f t="shared" si="2"/>
        <v>0</v>
      </c>
    </row>
    <row r="104" spans="1:7" ht="12.75">
      <c r="A104" s="10">
        <v>25010200</v>
      </c>
      <c r="B104" s="17" t="s">
        <v>286</v>
      </c>
      <c r="C104" s="10">
        <v>45531</v>
      </c>
      <c r="D104" s="10">
        <v>45531</v>
      </c>
      <c r="E104" s="10">
        <v>15177</v>
      </c>
      <c r="F104" s="11">
        <v>0</v>
      </c>
      <c r="G104" s="11">
        <f t="shared" si="2"/>
        <v>0</v>
      </c>
    </row>
    <row r="105" spans="1:7" ht="12.75">
      <c r="A105" s="10">
        <v>25010300</v>
      </c>
      <c r="B105" s="17" t="s">
        <v>287</v>
      </c>
      <c r="C105" s="10">
        <v>305253</v>
      </c>
      <c r="D105" s="10">
        <v>305253</v>
      </c>
      <c r="E105" s="10">
        <v>101751</v>
      </c>
      <c r="F105" s="11">
        <v>0</v>
      </c>
      <c r="G105" s="11">
        <f t="shared" si="2"/>
        <v>0</v>
      </c>
    </row>
    <row r="106" spans="1:7" ht="12.75">
      <c r="A106" s="10">
        <v>25010400</v>
      </c>
      <c r="B106" s="17" t="s">
        <v>288</v>
      </c>
      <c r="C106" s="10">
        <v>8067</v>
      </c>
      <c r="D106" s="10">
        <v>8067</v>
      </c>
      <c r="E106" s="10">
        <v>2689</v>
      </c>
      <c r="F106" s="11">
        <v>0</v>
      </c>
      <c r="G106" s="11">
        <f t="shared" si="2"/>
        <v>0</v>
      </c>
    </row>
    <row r="107" spans="1:7" ht="12.75">
      <c r="A107" s="10">
        <v>30000000</v>
      </c>
      <c r="B107" s="17" t="s">
        <v>289</v>
      </c>
      <c r="C107" s="10">
        <v>1855624</v>
      </c>
      <c r="D107" s="10">
        <v>1855774</v>
      </c>
      <c r="E107" s="10">
        <v>639625</v>
      </c>
      <c r="F107" s="11">
        <v>626414.3</v>
      </c>
      <c r="G107" s="11">
        <f t="shared" si="2"/>
        <v>97.93461794019935</v>
      </c>
    </row>
    <row r="108" spans="1:7" ht="12.75">
      <c r="A108" s="10">
        <v>31000000</v>
      </c>
      <c r="B108" s="17" t="s">
        <v>290</v>
      </c>
      <c r="C108" s="10">
        <v>82000</v>
      </c>
      <c r="D108" s="10">
        <v>82000</v>
      </c>
      <c r="E108" s="10">
        <v>82000</v>
      </c>
      <c r="F108" s="11">
        <v>163809.8</v>
      </c>
      <c r="G108" s="11">
        <f t="shared" si="2"/>
        <v>199.7680487804878</v>
      </c>
    </row>
    <row r="109" spans="1:7" ht="12.75">
      <c r="A109" s="10">
        <v>31030000</v>
      </c>
      <c r="B109" s="17" t="s">
        <v>291</v>
      </c>
      <c r="C109" s="10">
        <v>82000</v>
      </c>
      <c r="D109" s="10">
        <v>82000</v>
      </c>
      <c r="E109" s="10">
        <v>82000</v>
      </c>
      <c r="F109" s="11">
        <v>163809.8</v>
      </c>
      <c r="G109" s="11">
        <f t="shared" si="2"/>
        <v>199.7680487804878</v>
      </c>
    </row>
    <row r="110" spans="1:7" ht="12.75">
      <c r="A110" s="10">
        <v>33000000</v>
      </c>
      <c r="B110" s="17" t="s">
        <v>292</v>
      </c>
      <c r="C110" s="10">
        <v>1773624</v>
      </c>
      <c r="D110" s="10">
        <v>1773774</v>
      </c>
      <c r="E110" s="10">
        <v>557625</v>
      </c>
      <c r="F110" s="11">
        <v>462604.5</v>
      </c>
      <c r="G110" s="11">
        <f t="shared" si="2"/>
        <v>82.95978480161399</v>
      </c>
    </row>
    <row r="111" spans="1:7" ht="12.75">
      <c r="A111" s="10">
        <v>33010000</v>
      </c>
      <c r="B111" s="17" t="s">
        <v>199</v>
      </c>
      <c r="C111" s="10">
        <v>1773624</v>
      </c>
      <c r="D111" s="10">
        <v>1773774</v>
      </c>
      <c r="E111" s="10">
        <v>557625</v>
      </c>
      <c r="F111" s="11">
        <v>462604.5</v>
      </c>
      <c r="G111" s="11">
        <f t="shared" si="2"/>
        <v>82.95978480161399</v>
      </c>
    </row>
    <row r="112" spans="1:7" ht="12.75">
      <c r="A112" s="10">
        <v>33010100</v>
      </c>
      <c r="B112" s="17" t="s">
        <v>293</v>
      </c>
      <c r="C112" s="10">
        <v>1673624</v>
      </c>
      <c r="D112" s="10">
        <v>1673774</v>
      </c>
      <c r="E112" s="10">
        <v>537625</v>
      </c>
      <c r="F112" s="11">
        <v>436789.91</v>
      </c>
      <c r="G112" s="11">
        <f t="shared" si="2"/>
        <v>81.24434503603813</v>
      </c>
    </row>
    <row r="113" spans="1:7" ht="12.75">
      <c r="A113" s="10">
        <v>33010400</v>
      </c>
      <c r="B113" s="17" t="s">
        <v>294</v>
      </c>
      <c r="C113" s="10">
        <v>100000</v>
      </c>
      <c r="D113" s="10">
        <v>100000</v>
      </c>
      <c r="E113" s="10">
        <v>20000</v>
      </c>
      <c r="F113" s="11">
        <v>25814.59</v>
      </c>
      <c r="G113" s="11">
        <f t="shared" si="2"/>
        <v>129.07295000000002</v>
      </c>
    </row>
    <row r="114" spans="1:7" ht="12.75">
      <c r="A114" s="10">
        <v>40000000</v>
      </c>
      <c r="B114" s="17" t="s">
        <v>265</v>
      </c>
      <c r="C114" s="10">
        <v>1040000</v>
      </c>
      <c r="D114" s="10">
        <v>2111000</v>
      </c>
      <c r="E114" s="10">
        <v>521000</v>
      </c>
      <c r="F114" s="11">
        <v>201760.8</v>
      </c>
      <c r="G114" s="11">
        <f t="shared" si="2"/>
        <v>38.72568138195777</v>
      </c>
    </row>
    <row r="115" spans="1:7" ht="12.75">
      <c r="A115" s="10">
        <v>41000000</v>
      </c>
      <c r="B115" s="17" t="s">
        <v>266</v>
      </c>
      <c r="C115" s="10">
        <v>1040000</v>
      </c>
      <c r="D115" s="10">
        <v>2111000</v>
      </c>
      <c r="E115" s="10">
        <v>521000</v>
      </c>
      <c r="F115" s="11">
        <v>201760.8</v>
      </c>
      <c r="G115" s="11">
        <f t="shared" si="2"/>
        <v>38.72568138195777</v>
      </c>
    </row>
    <row r="116" spans="1:7" ht="12.75">
      <c r="A116" s="10">
        <v>41030000</v>
      </c>
      <c r="B116" s="17" t="s">
        <v>196</v>
      </c>
      <c r="C116" s="10">
        <v>1040000</v>
      </c>
      <c r="D116" s="10">
        <v>2111000</v>
      </c>
      <c r="E116" s="10">
        <v>521000</v>
      </c>
      <c r="F116" s="11">
        <v>201760.8</v>
      </c>
      <c r="G116" s="11">
        <f t="shared" si="2"/>
        <v>38.72568138195777</v>
      </c>
    </row>
    <row r="117" spans="1:7" ht="12.75">
      <c r="A117" s="10">
        <v>41035000</v>
      </c>
      <c r="B117" s="17" t="s">
        <v>274</v>
      </c>
      <c r="C117" s="10">
        <v>1040000</v>
      </c>
      <c r="D117" s="10">
        <v>2111000</v>
      </c>
      <c r="E117" s="10">
        <v>521000</v>
      </c>
      <c r="F117" s="11">
        <v>201760.8</v>
      </c>
      <c r="G117" s="11">
        <f t="shared" si="2"/>
        <v>38.72568138195777</v>
      </c>
    </row>
    <row r="118" spans="1:7" ht="12.75">
      <c r="A118" s="10">
        <v>50000000</v>
      </c>
      <c r="B118" s="17" t="s">
        <v>295</v>
      </c>
      <c r="C118" s="10">
        <v>262960</v>
      </c>
      <c r="D118" s="10">
        <v>262960</v>
      </c>
      <c r="E118" s="10">
        <v>81002</v>
      </c>
      <c r="F118" s="11">
        <v>72602.95</v>
      </c>
      <c r="G118" s="11">
        <f t="shared" si="2"/>
        <v>89.63105849238289</v>
      </c>
    </row>
    <row r="119" spans="1:7" ht="12.75">
      <c r="A119" s="10">
        <v>50110000</v>
      </c>
      <c r="B119" s="17" t="s">
        <v>296</v>
      </c>
      <c r="C119" s="10">
        <v>262960</v>
      </c>
      <c r="D119" s="10">
        <v>262960</v>
      </c>
      <c r="E119" s="10">
        <v>81002</v>
      </c>
      <c r="F119" s="11">
        <v>72602.95</v>
      </c>
      <c r="G119" s="11">
        <f t="shared" si="2"/>
        <v>89.63105849238289</v>
      </c>
    </row>
    <row r="120" spans="1:7" ht="12.75">
      <c r="A120" s="28" t="s">
        <v>276</v>
      </c>
      <c r="B120" s="29"/>
      <c r="C120" s="18">
        <v>5611164</v>
      </c>
      <c r="D120" s="18">
        <v>5611314</v>
      </c>
      <c r="E120" s="18">
        <v>1850820.333333333</v>
      </c>
      <c r="F120" s="19">
        <v>734072.99</v>
      </c>
      <c r="G120" s="19">
        <f>IF(E120=0,0,F120/E120*100)</f>
        <v>39.662034006182125</v>
      </c>
    </row>
    <row r="121" spans="1:7" ht="12.75">
      <c r="A121" s="28" t="s">
        <v>297</v>
      </c>
      <c r="B121" s="29"/>
      <c r="C121" s="18">
        <v>6651164</v>
      </c>
      <c r="D121" s="18">
        <v>7722314</v>
      </c>
      <c r="E121" s="18">
        <v>2371820.3333333335</v>
      </c>
      <c r="F121" s="19">
        <v>935833.79</v>
      </c>
      <c r="G121" s="19">
        <f>IF(E121=0,0,F121/E121*100)</f>
        <v>39.45635244153541</v>
      </c>
    </row>
  </sheetData>
  <mergeCells count="19">
    <mergeCell ref="A120:B120"/>
    <mergeCell ref="A121:B121"/>
    <mergeCell ref="C89:C90"/>
    <mergeCell ref="D89:D90"/>
    <mergeCell ref="C7:G7"/>
    <mergeCell ref="A86:B86"/>
    <mergeCell ref="A3:G3"/>
    <mergeCell ref="A6:B6"/>
    <mergeCell ref="A85:B85"/>
    <mergeCell ref="A7:A8"/>
    <mergeCell ref="B7:B8"/>
    <mergeCell ref="A89:A90"/>
    <mergeCell ref="B89:B90"/>
    <mergeCell ref="A88:B88"/>
    <mergeCell ref="A4:H4"/>
    <mergeCell ref="A5:H5"/>
    <mergeCell ref="E89:E90"/>
    <mergeCell ref="F89:F90"/>
    <mergeCell ref="G89:G9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7"/>
  <sheetViews>
    <sheetView tabSelected="1" workbookViewId="0" topLeftCell="A1">
      <selection activeCell="C97" sqref="C97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5" t="s">
        <v>200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2.75">
      <c r="L3" s="2" t="s">
        <v>188</v>
      </c>
    </row>
    <row r="4" spans="1:16" s="1" customFormat="1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</row>
    <row r="5" spans="1:16" s="1" customFormat="1" ht="12.7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3"/>
      <c r="N5" s="3"/>
      <c r="O5" s="3"/>
      <c r="P5" s="3"/>
    </row>
    <row r="6" spans="1:16" ht="12.75">
      <c r="A6" s="4" t="s">
        <v>17</v>
      </c>
      <c r="B6" s="5" t="s">
        <v>18</v>
      </c>
      <c r="C6" s="6">
        <v>16362621</v>
      </c>
      <c r="D6" s="6">
        <v>16484743</v>
      </c>
      <c r="E6" s="6">
        <v>5300567</v>
      </c>
      <c r="F6" s="6">
        <v>3583443.65</v>
      </c>
      <c r="G6" s="6">
        <v>0</v>
      </c>
      <c r="H6" s="6">
        <v>3456520.37</v>
      </c>
      <c r="I6" s="6">
        <v>126923.28</v>
      </c>
      <c r="J6" s="6">
        <v>125937.74</v>
      </c>
      <c r="K6" s="6">
        <f aca="true" t="shared" si="0" ref="K6:K69">E6-F6</f>
        <v>1717123.35</v>
      </c>
      <c r="L6" s="6">
        <f aca="true" t="shared" si="1" ref="L6:L69">D6-F6</f>
        <v>12901299.35</v>
      </c>
      <c r="M6" s="6">
        <f aca="true" t="shared" si="2" ref="M6:M69">IF(E6=0,0,(F6/E6)*100)</f>
        <v>67.60491188961483</v>
      </c>
      <c r="N6" s="6">
        <f aca="true" t="shared" si="3" ref="N6:N69">D6-H6</f>
        <v>13028222.629999999</v>
      </c>
      <c r="O6" s="6">
        <f aca="true" t="shared" si="4" ref="O6:O69">E6-H6</f>
        <v>1844046.63</v>
      </c>
      <c r="P6" s="6">
        <f aca="true" t="shared" si="5" ref="P6:P69">IF(E6=0,0,(H6/E6)*100)</f>
        <v>65.21038919043944</v>
      </c>
    </row>
    <row r="7" spans="1:16" ht="12.75">
      <c r="A7" s="4" t="s">
        <v>19</v>
      </c>
      <c r="B7" s="5" t="s">
        <v>20</v>
      </c>
      <c r="C7" s="6">
        <v>650228</v>
      </c>
      <c r="D7" s="6">
        <v>650228</v>
      </c>
      <c r="E7" s="6">
        <v>202207</v>
      </c>
      <c r="F7" s="6">
        <v>145862.58</v>
      </c>
      <c r="G7" s="6">
        <v>0</v>
      </c>
      <c r="H7" s="6">
        <v>122356.98</v>
      </c>
      <c r="I7" s="6">
        <v>23505.6</v>
      </c>
      <c r="J7" s="6">
        <v>23505.6</v>
      </c>
      <c r="K7" s="6">
        <f t="shared" si="0"/>
        <v>56344.42000000001</v>
      </c>
      <c r="L7" s="6">
        <f t="shared" si="1"/>
        <v>504365.42000000004</v>
      </c>
      <c r="M7" s="6">
        <f t="shared" si="2"/>
        <v>72.13527721592229</v>
      </c>
      <c r="N7" s="6">
        <f t="shared" si="3"/>
        <v>527871.02</v>
      </c>
      <c r="O7" s="6">
        <f t="shared" si="4"/>
        <v>79850.02</v>
      </c>
      <c r="P7" s="6">
        <f t="shared" si="5"/>
        <v>60.510753831469735</v>
      </c>
    </row>
    <row r="8" spans="1:16" ht="12.75">
      <c r="A8" s="4" t="s">
        <v>21</v>
      </c>
      <c r="B8" s="5" t="s">
        <v>22</v>
      </c>
      <c r="C8" s="6">
        <v>16515300</v>
      </c>
      <c r="D8" s="6">
        <v>16515300</v>
      </c>
      <c r="E8" s="6">
        <v>5987730</v>
      </c>
      <c r="F8" s="6">
        <v>4155428.14</v>
      </c>
      <c r="G8" s="6">
        <v>0</v>
      </c>
      <c r="H8" s="6">
        <v>4085490.98</v>
      </c>
      <c r="I8" s="6">
        <v>69937.16</v>
      </c>
      <c r="J8" s="6">
        <v>90115.81</v>
      </c>
      <c r="K8" s="6">
        <f t="shared" si="0"/>
        <v>1832301.8599999999</v>
      </c>
      <c r="L8" s="6">
        <f t="shared" si="1"/>
        <v>12359871.86</v>
      </c>
      <c r="M8" s="6">
        <f t="shared" si="2"/>
        <v>69.39905673769525</v>
      </c>
      <c r="N8" s="6">
        <f t="shared" si="3"/>
        <v>12429809.02</v>
      </c>
      <c r="O8" s="6">
        <f t="shared" si="4"/>
        <v>1902239.02</v>
      </c>
      <c r="P8" s="6">
        <f t="shared" si="5"/>
        <v>68.23104882818699</v>
      </c>
    </row>
    <row r="9" spans="1:16" ht="38.25">
      <c r="A9" s="4" t="s">
        <v>23</v>
      </c>
      <c r="B9" s="5" t="s">
        <v>24</v>
      </c>
      <c r="C9" s="6">
        <v>77835766</v>
      </c>
      <c r="D9" s="6">
        <v>78034474</v>
      </c>
      <c r="E9" s="6">
        <v>24844051</v>
      </c>
      <c r="F9" s="6">
        <v>18259556.78999999</v>
      </c>
      <c r="G9" s="6">
        <v>0</v>
      </c>
      <c r="H9" s="6">
        <v>17901399.95</v>
      </c>
      <c r="I9" s="6">
        <v>358156.84</v>
      </c>
      <c r="J9" s="6">
        <v>2119140.07</v>
      </c>
      <c r="K9" s="6">
        <f t="shared" si="0"/>
        <v>6584494.210000008</v>
      </c>
      <c r="L9" s="6">
        <f t="shared" si="1"/>
        <v>59774917.21000001</v>
      </c>
      <c r="M9" s="6">
        <f t="shared" si="2"/>
        <v>73.4966966136078</v>
      </c>
      <c r="N9" s="6">
        <f t="shared" si="3"/>
        <v>60133074.05</v>
      </c>
      <c r="O9" s="6">
        <f t="shared" si="4"/>
        <v>6942651.050000001</v>
      </c>
      <c r="P9" s="6">
        <f t="shared" si="5"/>
        <v>72.0550764849098</v>
      </c>
    </row>
    <row r="10" spans="1:16" ht="12.75">
      <c r="A10" s="4" t="s">
        <v>25</v>
      </c>
      <c r="B10" s="5" t="s">
        <v>26</v>
      </c>
      <c r="C10" s="6">
        <v>1827580</v>
      </c>
      <c r="D10" s="6">
        <v>1827580</v>
      </c>
      <c r="E10" s="6">
        <v>568572</v>
      </c>
      <c r="F10" s="6">
        <v>472326</v>
      </c>
      <c r="G10" s="6">
        <v>0</v>
      </c>
      <c r="H10" s="6">
        <v>447133.55</v>
      </c>
      <c r="I10" s="6">
        <v>25192.45</v>
      </c>
      <c r="J10" s="6">
        <v>2677.27</v>
      </c>
      <c r="K10" s="6">
        <f t="shared" si="0"/>
        <v>96246</v>
      </c>
      <c r="L10" s="6">
        <f t="shared" si="1"/>
        <v>1355254</v>
      </c>
      <c r="M10" s="6">
        <f t="shared" si="2"/>
        <v>83.07232857052405</v>
      </c>
      <c r="N10" s="6">
        <f t="shared" si="3"/>
        <v>1380446.45</v>
      </c>
      <c r="O10" s="6">
        <f t="shared" si="4"/>
        <v>121438.45000000001</v>
      </c>
      <c r="P10" s="6">
        <f t="shared" si="5"/>
        <v>78.64150010904511</v>
      </c>
    </row>
    <row r="11" spans="1:16" ht="25.5">
      <c r="A11" s="4" t="s">
        <v>27</v>
      </c>
      <c r="B11" s="5" t="s">
        <v>28</v>
      </c>
      <c r="C11" s="6">
        <v>1200000</v>
      </c>
      <c r="D11" s="6">
        <v>1200000</v>
      </c>
      <c r="E11" s="6">
        <v>419280</v>
      </c>
      <c r="F11" s="6">
        <v>297236.65</v>
      </c>
      <c r="G11" s="6">
        <v>0</v>
      </c>
      <c r="H11" s="6">
        <v>294585.86</v>
      </c>
      <c r="I11" s="6">
        <v>2650.79</v>
      </c>
      <c r="J11" s="6">
        <v>0</v>
      </c>
      <c r="K11" s="6">
        <f t="shared" si="0"/>
        <v>122043.34999999998</v>
      </c>
      <c r="L11" s="6">
        <f t="shared" si="1"/>
        <v>902763.35</v>
      </c>
      <c r="M11" s="6">
        <f t="shared" si="2"/>
        <v>70.89216037015838</v>
      </c>
      <c r="N11" s="6">
        <f t="shared" si="3"/>
        <v>905414.14</v>
      </c>
      <c r="O11" s="6">
        <f t="shared" si="4"/>
        <v>124694.14000000001</v>
      </c>
      <c r="P11" s="6">
        <f t="shared" si="5"/>
        <v>70.25993608090059</v>
      </c>
    </row>
    <row r="12" spans="1:16" ht="12.75">
      <c r="A12" s="4" t="s">
        <v>29</v>
      </c>
      <c r="B12" s="5" t="s">
        <v>30</v>
      </c>
      <c r="C12" s="6">
        <v>32243</v>
      </c>
      <c r="D12" s="6">
        <v>32243</v>
      </c>
      <c r="E12" s="6">
        <v>21208</v>
      </c>
      <c r="F12" s="6">
        <v>19622.84</v>
      </c>
      <c r="G12" s="6">
        <v>0</v>
      </c>
      <c r="H12" s="6">
        <v>19622.84</v>
      </c>
      <c r="I12" s="6">
        <v>0</v>
      </c>
      <c r="J12" s="6">
        <v>0</v>
      </c>
      <c r="K12" s="6">
        <f t="shared" si="0"/>
        <v>1585.1599999999999</v>
      </c>
      <c r="L12" s="6">
        <f t="shared" si="1"/>
        <v>12620.16</v>
      </c>
      <c r="M12" s="6">
        <f t="shared" si="2"/>
        <v>92.52565069784987</v>
      </c>
      <c r="N12" s="6">
        <f t="shared" si="3"/>
        <v>12620.16</v>
      </c>
      <c r="O12" s="6">
        <f t="shared" si="4"/>
        <v>1585.1599999999999</v>
      </c>
      <c r="P12" s="6">
        <f t="shared" si="5"/>
        <v>92.52565069784987</v>
      </c>
    </row>
    <row r="13" spans="1:16" ht="12.75">
      <c r="A13" s="4" t="s">
        <v>31</v>
      </c>
      <c r="B13" s="5" t="s">
        <v>32</v>
      </c>
      <c r="C13" s="6">
        <v>715400</v>
      </c>
      <c r="D13" s="6">
        <v>715400</v>
      </c>
      <c r="E13" s="6">
        <v>253800</v>
      </c>
      <c r="F13" s="6">
        <v>209891.45</v>
      </c>
      <c r="G13" s="6">
        <v>0</v>
      </c>
      <c r="H13" s="6">
        <v>208967.44</v>
      </c>
      <c r="I13" s="6">
        <v>924.01</v>
      </c>
      <c r="J13" s="6">
        <v>924.01</v>
      </c>
      <c r="K13" s="6">
        <f t="shared" si="0"/>
        <v>43908.54999999999</v>
      </c>
      <c r="L13" s="6">
        <f t="shared" si="1"/>
        <v>505508.55</v>
      </c>
      <c r="M13" s="6">
        <f t="shared" si="2"/>
        <v>82.69954688731285</v>
      </c>
      <c r="N13" s="6">
        <f t="shared" si="3"/>
        <v>506432.56</v>
      </c>
      <c r="O13" s="6">
        <f t="shared" si="4"/>
        <v>44832.56</v>
      </c>
      <c r="P13" s="6">
        <f t="shared" si="5"/>
        <v>82.33547675334908</v>
      </c>
    </row>
    <row r="14" spans="1:16" ht="25.5">
      <c r="A14" s="4" t="s">
        <v>33</v>
      </c>
      <c r="B14" s="5" t="s">
        <v>34</v>
      </c>
      <c r="C14" s="6">
        <v>1130000</v>
      </c>
      <c r="D14" s="6">
        <v>1130000</v>
      </c>
      <c r="E14" s="6">
        <v>360833</v>
      </c>
      <c r="F14" s="6">
        <v>265812.76</v>
      </c>
      <c r="G14" s="6">
        <v>0</v>
      </c>
      <c r="H14" s="6">
        <v>258512.76</v>
      </c>
      <c r="I14" s="6">
        <v>7300</v>
      </c>
      <c r="J14" s="6">
        <v>25645</v>
      </c>
      <c r="K14" s="6">
        <f t="shared" si="0"/>
        <v>95020.23999999999</v>
      </c>
      <c r="L14" s="6">
        <f t="shared" si="1"/>
        <v>864187.24</v>
      </c>
      <c r="M14" s="6">
        <f t="shared" si="2"/>
        <v>73.66642186274537</v>
      </c>
      <c r="N14" s="6">
        <f t="shared" si="3"/>
        <v>871487.24</v>
      </c>
      <c r="O14" s="6">
        <f t="shared" si="4"/>
        <v>102320.23999999999</v>
      </c>
      <c r="P14" s="6">
        <f t="shared" si="5"/>
        <v>71.6433253056123</v>
      </c>
    </row>
    <row r="15" spans="1:16" ht="25.5">
      <c r="A15" s="4" t="s">
        <v>35</v>
      </c>
      <c r="B15" s="5" t="s">
        <v>36</v>
      </c>
      <c r="C15" s="6">
        <v>449000</v>
      </c>
      <c r="D15" s="6">
        <v>449000</v>
      </c>
      <c r="E15" s="6">
        <v>150201</v>
      </c>
      <c r="F15" s="6">
        <v>110485.66</v>
      </c>
      <c r="G15" s="6">
        <v>0</v>
      </c>
      <c r="H15" s="6">
        <v>107160.29</v>
      </c>
      <c r="I15" s="6">
        <v>3325.37</v>
      </c>
      <c r="J15" s="6">
        <v>905</v>
      </c>
      <c r="K15" s="6">
        <f t="shared" si="0"/>
        <v>39715.34</v>
      </c>
      <c r="L15" s="6">
        <f t="shared" si="1"/>
        <v>338514.33999999997</v>
      </c>
      <c r="M15" s="6">
        <f t="shared" si="2"/>
        <v>73.55853822544456</v>
      </c>
      <c r="N15" s="6">
        <f t="shared" si="3"/>
        <v>341839.71</v>
      </c>
      <c r="O15" s="6">
        <f t="shared" si="4"/>
        <v>43040.71000000001</v>
      </c>
      <c r="P15" s="6">
        <f t="shared" si="5"/>
        <v>71.3445915806153</v>
      </c>
    </row>
    <row r="16" spans="1:16" ht="12.75">
      <c r="A16" s="4" t="s">
        <v>37</v>
      </c>
      <c r="B16" s="5" t="s">
        <v>38</v>
      </c>
      <c r="C16" s="6">
        <v>416000</v>
      </c>
      <c r="D16" s="6">
        <v>422649</v>
      </c>
      <c r="E16" s="6">
        <v>130980</v>
      </c>
      <c r="F16" s="6">
        <v>93365.92</v>
      </c>
      <c r="G16" s="6">
        <v>0</v>
      </c>
      <c r="H16" s="6">
        <v>92758.73</v>
      </c>
      <c r="I16" s="6">
        <v>607.19</v>
      </c>
      <c r="J16" s="6">
        <v>1787.19</v>
      </c>
      <c r="K16" s="6">
        <f t="shared" si="0"/>
        <v>37614.08</v>
      </c>
      <c r="L16" s="6">
        <f t="shared" si="1"/>
        <v>329283.08</v>
      </c>
      <c r="M16" s="6">
        <f t="shared" si="2"/>
        <v>71.28257749274698</v>
      </c>
      <c r="N16" s="6">
        <f t="shared" si="3"/>
        <v>329890.27</v>
      </c>
      <c r="O16" s="6">
        <f t="shared" si="4"/>
        <v>38221.270000000004</v>
      </c>
      <c r="P16" s="6">
        <f t="shared" si="5"/>
        <v>70.81900290120629</v>
      </c>
    </row>
    <row r="17" spans="1:16" ht="12.75">
      <c r="A17" s="4" t="s">
        <v>39</v>
      </c>
      <c r="B17" s="5" t="s">
        <v>40</v>
      </c>
      <c r="C17" s="6">
        <v>370720</v>
      </c>
      <c r="D17" s="6">
        <v>370720</v>
      </c>
      <c r="E17" s="6">
        <v>220280</v>
      </c>
      <c r="F17" s="6">
        <v>116078.25</v>
      </c>
      <c r="G17" s="6">
        <v>0</v>
      </c>
      <c r="H17" s="6">
        <v>116078.25</v>
      </c>
      <c r="I17" s="6">
        <v>0</v>
      </c>
      <c r="J17" s="6">
        <v>0</v>
      </c>
      <c r="K17" s="6">
        <f t="shared" si="0"/>
        <v>104201.75</v>
      </c>
      <c r="L17" s="6">
        <f t="shared" si="1"/>
        <v>254641.75</v>
      </c>
      <c r="M17" s="6">
        <f t="shared" si="2"/>
        <v>52.69577356092247</v>
      </c>
      <c r="N17" s="6">
        <f t="shared" si="3"/>
        <v>254641.75</v>
      </c>
      <c r="O17" s="6">
        <f t="shared" si="4"/>
        <v>104201.75</v>
      </c>
      <c r="P17" s="6">
        <f t="shared" si="5"/>
        <v>52.69577356092247</v>
      </c>
    </row>
    <row r="18" spans="1:16" ht="12.75">
      <c r="A18" s="4" t="s">
        <v>41</v>
      </c>
      <c r="B18" s="5" t="s">
        <v>42</v>
      </c>
      <c r="C18" s="6">
        <v>30213400</v>
      </c>
      <c r="D18" s="6">
        <v>23492700</v>
      </c>
      <c r="E18" s="6">
        <v>3347791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f t="shared" si="0"/>
        <v>3347791</v>
      </c>
      <c r="L18" s="6">
        <f t="shared" si="1"/>
        <v>23492700</v>
      </c>
      <c r="M18" s="6">
        <f t="shared" si="2"/>
        <v>0</v>
      </c>
      <c r="N18" s="6">
        <f t="shared" si="3"/>
        <v>23492700</v>
      </c>
      <c r="O18" s="6">
        <f t="shared" si="4"/>
        <v>3347791</v>
      </c>
      <c r="P18" s="6">
        <f t="shared" si="5"/>
        <v>0</v>
      </c>
    </row>
    <row r="19" spans="1:16" ht="25.5">
      <c r="A19" s="4" t="s">
        <v>43</v>
      </c>
      <c r="B19" s="5" t="s">
        <v>44</v>
      </c>
      <c r="C19" s="6">
        <v>16279600</v>
      </c>
      <c r="D19" s="6">
        <v>16279600</v>
      </c>
      <c r="E19" s="6">
        <v>5425109</v>
      </c>
      <c r="F19" s="6">
        <v>4068482</v>
      </c>
      <c r="G19" s="6">
        <v>0</v>
      </c>
      <c r="H19" s="6">
        <v>3746053.35</v>
      </c>
      <c r="I19" s="6">
        <v>322428.65</v>
      </c>
      <c r="J19" s="6">
        <v>420245.92</v>
      </c>
      <c r="K19" s="6">
        <f t="shared" si="0"/>
        <v>1356627</v>
      </c>
      <c r="L19" s="6">
        <f t="shared" si="1"/>
        <v>12211118</v>
      </c>
      <c r="M19" s="6">
        <f t="shared" si="2"/>
        <v>74.99355312492338</v>
      </c>
      <c r="N19" s="6">
        <f t="shared" si="3"/>
        <v>12533546.65</v>
      </c>
      <c r="O19" s="6">
        <f t="shared" si="4"/>
        <v>1679055.65</v>
      </c>
      <c r="P19" s="6">
        <f t="shared" si="5"/>
        <v>69.05028728455042</v>
      </c>
    </row>
    <row r="20" spans="1:16" ht="12.75">
      <c r="A20" s="4" t="s">
        <v>201</v>
      </c>
      <c r="B20" s="5" t="s">
        <v>202</v>
      </c>
      <c r="C20" s="6">
        <v>0</v>
      </c>
      <c r="D20" s="6">
        <v>46202</v>
      </c>
      <c r="E20" s="6">
        <v>27718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f t="shared" si="0"/>
        <v>27718</v>
      </c>
      <c r="L20" s="6">
        <f t="shared" si="1"/>
        <v>46202</v>
      </c>
      <c r="M20" s="6">
        <f t="shared" si="2"/>
        <v>0</v>
      </c>
      <c r="N20" s="6">
        <f t="shared" si="3"/>
        <v>46202</v>
      </c>
      <c r="O20" s="6">
        <f t="shared" si="4"/>
        <v>27718</v>
      </c>
      <c r="P20" s="6">
        <f t="shared" si="5"/>
        <v>0</v>
      </c>
    </row>
    <row r="21" spans="1:16" ht="63.75">
      <c r="A21" s="4" t="s">
        <v>45</v>
      </c>
      <c r="B21" s="5" t="s">
        <v>46</v>
      </c>
      <c r="C21" s="6">
        <v>7377434</v>
      </c>
      <c r="D21" s="6">
        <v>7377434</v>
      </c>
      <c r="E21" s="6">
        <v>2014956</v>
      </c>
      <c r="F21" s="6">
        <v>1462656</v>
      </c>
      <c r="G21" s="6">
        <v>0</v>
      </c>
      <c r="H21" s="6">
        <v>1462656</v>
      </c>
      <c r="I21" s="6">
        <v>0</v>
      </c>
      <c r="J21" s="6">
        <v>847466.41</v>
      </c>
      <c r="K21" s="6">
        <f t="shared" si="0"/>
        <v>552300</v>
      </c>
      <c r="L21" s="6">
        <f t="shared" si="1"/>
        <v>5914778</v>
      </c>
      <c r="M21" s="6">
        <f t="shared" si="2"/>
        <v>72.5899721879783</v>
      </c>
      <c r="N21" s="6">
        <f t="shared" si="3"/>
        <v>5914778</v>
      </c>
      <c r="O21" s="6">
        <f t="shared" si="4"/>
        <v>552300</v>
      </c>
      <c r="P21" s="6">
        <f t="shared" si="5"/>
        <v>72.5899721879783</v>
      </c>
    </row>
    <row r="22" spans="1:16" ht="63.75">
      <c r="A22" s="4" t="s">
        <v>47</v>
      </c>
      <c r="B22" s="5" t="s">
        <v>46</v>
      </c>
      <c r="C22" s="6">
        <v>172822</v>
      </c>
      <c r="D22" s="6">
        <v>172822</v>
      </c>
      <c r="E22" s="6">
        <v>51153</v>
      </c>
      <c r="F22" s="6">
        <v>41963</v>
      </c>
      <c r="G22" s="6">
        <v>0</v>
      </c>
      <c r="H22" s="6">
        <v>41963</v>
      </c>
      <c r="I22" s="6">
        <v>0</v>
      </c>
      <c r="J22" s="6">
        <v>45469.66</v>
      </c>
      <c r="K22" s="6">
        <f t="shared" si="0"/>
        <v>9190</v>
      </c>
      <c r="L22" s="6">
        <f t="shared" si="1"/>
        <v>130859</v>
      </c>
      <c r="M22" s="6">
        <f t="shared" si="2"/>
        <v>82.03428928899575</v>
      </c>
      <c r="N22" s="6">
        <f t="shared" si="3"/>
        <v>130859</v>
      </c>
      <c r="O22" s="6">
        <f t="shared" si="4"/>
        <v>9190</v>
      </c>
      <c r="P22" s="6">
        <f t="shared" si="5"/>
        <v>82.03428928899575</v>
      </c>
    </row>
    <row r="23" spans="1:16" ht="76.5">
      <c r="A23" s="4" t="s">
        <v>48</v>
      </c>
      <c r="B23" s="5" t="s">
        <v>49</v>
      </c>
      <c r="C23" s="6">
        <v>20000</v>
      </c>
      <c r="D23" s="6">
        <v>20000</v>
      </c>
      <c r="E23" s="6">
        <v>5000</v>
      </c>
      <c r="F23" s="6">
        <v>0</v>
      </c>
      <c r="G23" s="6">
        <v>0</v>
      </c>
      <c r="H23" s="6">
        <v>0</v>
      </c>
      <c r="I23" s="6">
        <v>0</v>
      </c>
      <c r="J23" s="6">
        <v>9972</v>
      </c>
      <c r="K23" s="6">
        <f t="shared" si="0"/>
        <v>5000</v>
      </c>
      <c r="L23" s="6">
        <f t="shared" si="1"/>
        <v>20000</v>
      </c>
      <c r="M23" s="6">
        <f t="shared" si="2"/>
        <v>0</v>
      </c>
      <c r="N23" s="6">
        <f t="shared" si="3"/>
        <v>20000</v>
      </c>
      <c r="O23" s="6">
        <f t="shared" si="4"/>
        <v>5000</v>
      </c>
      <c r="P23" s="6">
        <f t="shared" si="5"/>
        <v>0</v>
      </c>
    </row>
    <row r="24" spans="1:16" ht="76.5">
      <c r="A24" s="4" t="s">
        <v>50</v>
      </c>
      <c r="B24" s="5" t="s">
        <v>51</v>
      </c>
      <c r="C24" s="6">
        <v>1110330</v>
      </c>
      <c r="D24" s="6">
        <v>1110330</v>
      </c>
      <c r="E24" s="6">
        <v>349938</v>
      </c>
      <c r="F24" s="6">
        <v>266238</v>
      </c>
      <c r="G24" s="6">
        <v>0</v>
      </c>
      <c r="H24" s="6">
        <v>266238</v>
      </c>
      <c r="I24" s="6">
        <v>0</v>
      </c>
      <c r="J24" s="6">
        <v>167377.81</v>
      </c>
      <c r="K24" s="6">
        <f t="shared" si="0"/>
        <v>83700</v>
      </c>
      <c r="L24" s="6">
        <f t="shared" si="1"/>
        <v>844092</v>
      </c>
      <c r="M24" s="6">
        <f t="shared" si="2"/>
        <v>76.08147729026284</v>
      </c>
      <c r="N24" s="6">
        <f t="shared" si="3"/>
        <v>844092</v>
      </c>
      <c r="O24" s="6">
        <f t="shared" si="4"/>
        <v>83700</v>
      </c>
      <c r="P24" s="6">
        <f t="shared" si="5"/>
        <v>76.08147729026284</v>
      </c>
    </row>
    <row r="25" spans="1:16" ht="76.5">
      <c r="A25" s="4" t="s">
        <v>52</v>
      </c>
      <c r="B25" s="5" t="s">
        <v>51</v>
      </c>
      <c r="C25" s="6">
        <v>16348</v>
      </c>
      <c r="D25" s="6">
        <v>16348</v>
      </c>
      <c r="E25" s="6">
        <v>6039</v>
      </c>
      <c r="F25" s="6">
        <v>1809.28</v>
      </c>
      <c r="G25" s="6">
        <v>0</v>
      </c>
      <c r="H25" s="6">
        <v>1809.28</v>
      </c>
      <c r="I25" s="6">
        <v>0</v>
      </c>
      <c r="J25" s="6">
        <v>1911.36</v>
      </c>
      <c r="K25" s="6">
        <f t="shared" si="0"/>
        <v>4229.72</v>
      </c>
      <c r="L25" s="6">
        <f t="shared" si="1"/>
        <v>14538.72</v>
      </c>
      <c r="M25" s="6">
        <f t="shared" si="2"/>
        <v>29.95992714025501</v>
      </c>
      <c r="N25" s="6">
        <f t="shared" si="3"/>
        <v>14538.72</v>
      </c>
      <c r="O25" s="6">
        <f t="shared" si="4"/>
        <v>4229.72</v>
      </c>
      <c r="P25" s="6">
        <f t="shared" si="5"/>
        <v>29.95992714025501</v>
      </c>
    </row>
    <row r="26" spans="1:16" ht="63.75">
      <c r="A26" s="4" t="s">
        <v>53</v>
      </c>
      <c r="B26" s="5" t="s">
        <v>54</v>
      </c>
      <c r="C26" s="6">
        <v>441309</v>
      </c>
      <c r="D26" s="6">
        <v>441309</v>
      </c>
      <c r="E26" s="6">
        <v>154017</v>
      </c>
      <c r="F26" s="6">
        <v>121757</v>
      </c>
      <c r="G26" s="6">
        <v>0</v>
      </c>
      <c r="H26" s="6">
        <v>121757</v>
      </c>
      <c r="I26" s="6">
        <v>0</v>
      </c>
      <c r="J26" s="6">
        <v>13821.92</v>
      </c>
      <c r="K26" s="6">
        <f t="shared" si="0"/>
        <v>32260</v>
      </c>
      <c r="L26" s="6">
        <f t="shared" si="1"/>
        <v>319552</v>
      </c>
      <c r="M26" s="6">
        <f t="shared" si="2"/>
        <v>79.05426024399904</v>
      </c>
      <c r="N26" s="6">
        <f t="shared" si="3"/>
        <v>319552</v>
      </c>
      <c r="O26" s="6">
        <f t="shared" si="4"/>
        <v>32260</v>
      </c>
      <c r="P26" s="6">
        <f t="shared" si="5"/>
        <v>79.05426024399904</v>
      </c>
    </row>
    <row r="27" spans="1:16" ht="63.75">
      <c r="A27" s="4" t="s">
        <v>55</v>
      </c>
      <c r="B27" s="5" t="s">
        <v>56</v>
      </c>
      <c r="C27" s="6">
        <v>13085</v>
      </c>
      <c r="D27" s="6">
        <v>13085</v>
      </c>
      <c r="E27" s="6">
        <v>7028</v>
      </c>
      <c r="F27" s="6">
        <v>7006</v>
      </c>
      <c r="G27" s="6">
        <v>0</v>
      </c>
      <c r="H27" s="6">
        <v>7006</v>
      </c>
      <c r="I27" s="6">
        <v>0</v>
      </c>
      <c r="J27" s="6">
        <v>1.68</v>
      </c>
      <c r="K27" s="6">
        <f t="shared" si="0"/>
        <v>22</v>
      </c>
      <c r="L27" s="6">
        <f t="shared" si="1"/>
        <v>6079</v>
      </c>
      <c r="M27" s="6">
        <f t="shared" si="2"/>
        <v>99.68696642003415</v>
      </c>
      <c r="N27" s="6">
        <f t="shared" si="3"/>
        <v>6079</v>
      </c>
      <c r="O27" s="6">
        <f t="shared" si="4"/>
        <v>22</v>
      </c>
      <c r="P27" s="6">
        <f t="shared" si="5"/>
        <v>99.68696642003415</v>
      </c>
    </row>
    <row r="28" spans="1:16" ht="51">
      <c r="A28" s="4" t="s">
        <v>57</v>
      </c>
      <c r="B28" s="5" t="s">
        <v>58</v>
      </c>
      <c r="C28" s="6">
        <v>4000</v>
      </c>
      <c r="D28" s="6">
        <v>4000</v>
      </c>
      <c r="E28" s="6">
        <v>1408.1</v>
      </c>
      <c r="F28" s="6">
        <v>1103.1</v>
      </c>
      <c r="G28" s="6">
        <v>0</v>
      </c>
      <c r="H28" s="6">
        <v>1103.1</v>
      </c>
      <c r="I28" s="6">
        <v>0</v>
      </c>
      <c r="J28" s="6">
        <v>0</v>
      </c>
      <c r="K28" s="6">
        <f t="shared" si="0"/>
        <v>305</v>
      </c>
      <c r="L28" s="6">
        <f t="shared" si="1"/>
        <v>2896.9</v>
      </c>
      <c r="M28" s="6">
        <f t="shared" si="2"/>
        <v>78.33960656203395</v>
      </c>
      <c r="N28" s="6">
        <f t="shared" si="3"/>
        <v>2896.9</v>
      </c>
      <c r="O28" s="6">
        <f t="shared" si="4"/>
        <v>305</v>
      </c>
      <c r="P28" s="6">
        <f t="shared" si="5"/>
        <v>78.33960656203395</v>
      </c>
    </row>
    <row r="29" spans="1:16" ht="12" customHeight="1">
      <c r="A29" s="4" t="s">
        <v>59</v>
      </c>
      <c r="B29" s="5" t="s">
        <v>60</v>
      </c>
      <c r="C29" s="6">
        <v>1758319</v>
      </c>
      <c r="D29" s="6">
        <v>1758319</v>
      </c>
      <c r="E29" s="6">
        <v>560438</v>
      </c>
      <c r="F29" s="6">
        <v>429064</v>
      </c>
      <c r="G29" s="6">
        <v>0</v>
      </c>
      <c r="H29" s="6">
        <v>429064</v>
      </c>
      <c r="I29" s="6">
        <v>0</v>
      </c>
      <c r="J29" s="6">
        <v>28000.56</v>
      </c>
      <c r="K29" s="6">
        <f t="shared" si="0"/>
        <v>131374</v>
      </c>
      <c r="L29" s="6">
        <f t="shared" si="1"/>
        <v>1329255</v>
      </c>
      <c r="M29" s="6">
        <f t="shared" si="2"/>
        <v>76.55869159478837</v>
      </c>
      <c r="N29" s="6">
        <f t="shared" si="3"/>
        <v>1329255</v>
      </c>
      <c r="O29" s="6">
        <f t="shared" si="4"/>
        <v>131374</v>
      </c>
      <c r="P29" s="6">
        <f t="shared" si="5"/>
        <v>76.55869159478837</v>
      </c>
    </row>
    <row r="30" spans="1:16" ht="12" customHeight="1">
      <c r="A30" s="4" t="s">
        <v>61</v>
      </c>
      <c r="B30" s="5" t="s">
        <v>60</v>
      </c>
      <c r="C30" s="6">
        <v>18981</v>
      </c>
      <c r="D30" s="6">
        <v>18981</v>
      </c>
      <c r="E30" s="6">
        <v>15131</v>
      </c>
      <c r="F30" s="6">
        <v>15129.25</v>
      </c>
      <c r="G30" s="6">
        <v>0</v>
      </c>
      <c r="H30" s="6">
        <v>15129.25</v>
      </c>
      <c r="I30" s="6">
        <v>0</v>
      </c>
      <c r="J30" s="6">
        <v>1280.69</v>
      </c>
      <c r="K30" s="6">
        <f t="shared" si="0"/>
        <v>1.75</v>
      </c>
      <c r="L30" s="6">
        <f t="shared" si="1"/>
        <v>3851.75</v>
      </c>
      <c r="M30" s="6">
        <f t="shared" si="2"/>
        <v>99.98843434009649</v>
      </c>
      <c r="N30" s="6">
        <f t="shared" si="3"/>
        <v>3851.75</v>
      </c>
      <c r="O30" s="6">
        <f t="shared" si="4"/>
        <v>1.75</v>
      </c>
      <c r="P30" s="6">
        <f t="shared" si="5"/>
        <v>99.98843434009649</v>
      </c>
    </row>
    <row r="31" spans="1:16" ht="12" customHeight="1">
      <c r="A31" s="4" t="s">
        <v>62</v>
      </c>
      <c r="B31" s="5" t="s">
        <v>63</v>
      </c>
      <c r="C31" s="6">
        <v>61120</v>
      </c>
      <c r="D31" s="6">
        <v>61120</v>
      </c>
      <c r="E31" s="6">
        <v>23047</v>
      </c>
      <c r="F31" s="6">
        <v>11065</v>
      </c>
      <c r="G31" s="6">
        <v>0</v>
      </c>
      <c r="H31" s="6">
        <v>11064.38</v>
      </c>
      <c r="I31" s="6">
        <v>0.62</v>
      </c>
      <c r="J31" s="6">
        <v>0.4</v>
      </c>
      <c r="K31" s="6">
        <f t="shared" si="0"/>
        <v>11982</v>
      </c>
      <c r="L31" s="6">
        <f t="shared" si="1"/>
        <v>50055</v>
      </c>
      <c r="M31" s="6">
        <f t="shared" si="2"/>
        <v>48.01058706122272</v>
      </c>
      <c r="N31" s="6">
        <f t="shared" si="3"/>
        <v>50055.62</v>
      </c>
      <c r="O31" s="6">
        <f t="shared" si="4"/>
        <v>11982.62</v>
      </c>
      <c r="P31" s="6">
        <f t="shared" si="5"/>
        <v>48.00789690632186</v>
      </c>
    </row>
    <row r="32" spans="1:16" ht="12" customHeight="1">
      <c r="A32" s="4" t="s">
        <v>64</v>
      </c>
      <c r="B32" s="5" t="s">
        <v>65</v>
      </c>
      <c r="C32" s="6">
        <v>200000</v>
      </c>
      <c r="D32" s="6">
        <v>200000</v>
      </c>
      <c r="E32" s="6">
        <v>80400</v>
      </c>
      <c r="F32" s="6">
        <v>27123</v>
      </c>
      <c r="G32" s="6">
        <v>0</v>
      </c>
      <c r="H32" s="6">
        <v>27123</v>
      </c>
      <c r="I32" s="6">
        <v>0</v>
      </c>
      <c r="J32" s="6">
        <v>57110.13</v>
      </c>
      <c r="K32" s="6">
        <f t="shared" si="0"/>
        <v>53277</v>
      </c>
      <c r="L32" s="6">
        <f t="shared" si="1"/>
        <v>172877</v>
      </c>
      <c r="M32" s="6">
        <f t="shared" si="2"/>
        <v>33.735074626865675</v>
      </c>
      <c r="N32" s="6">
        <f t="shared" si="3"/>
        <v>172877</v>
      </c>
      <c r="O32" s="6">
        <f t="shared" si="4"/>
        <v>53277</v>
      </c>
      <c r="P32" s="6">
        <f t="shared" si="5"/>
        <v>33.735074626865675</v>
      </c>
    </row>
    <row r="33" spans="1:16" ht="12" customHeight="1">
      <c r="A33" s="4" t="s">
        <v>66</v>
      </c>
      <c r="B33" s="5" t="s">
        <v>67</v>
      </c>
      <c r="C33" s="6">
        <v>1034559</v>
      </c>
      <c r="D33" s="6">
        <v>1034559</v>
      </c>
      <c r="E33" s="6">
        <v>468828</v>
      </c>
      <c r="F33" s="6">
        <v>396086</v>
      </c>
      <c r="G33" s="6">
        <v>0</v>
      </c>
      <c r="H33" s="6">
        <v>396086</v>
      </c>
      <c r="I33" s="6">
        <v>0</v>
      </c>
      <c r="J33" s="6">
        <v>56773.66</v>
      </c>
      <c r="K33" s="6">
        <f t="shared" si="0"/>
        <v>72742</v>
      </c>
      <c r="L33" s="6">
        <f t="shared" si="1"/>
        <v>638473</v>
      </c>
      <c r="M33" s="6">
        <f t="shared" si="2"/>
        <v>84.48428848106342</v>
      </c>
      <c r="N33" s="6">
        <f t="shared" si="3"/>
        <v>638473</v>
      </c>
      <c r="O33" s="6">
        <f t="shared" si="4"/>
        <v>72742</v>
      </c>
      <c r="P33" s="6">
        <f t="shared" si="5"/>
        <v>84.48428848106342</v>
      </c>
    </row>
    <row r="34" spans="1:16" ht="12" customHeight="1">
      <c r="A34" s="4" t="s">
        <v>68</v>
      </c>
      <c r="B34" s="5" t="s">
        <v>67</v>
      </c>
      <c r="C34" s="6">
        <v>64492</v>
      </c>
      <c r="D34" s="6">
        <v>64492</v>
      </c>
      <c r="E34" s="6">
        <v>49203</v>
      </c>
      <c r="F34" s="6">
        <v>49200.12</v>
      </c>
      <c r="G34" s="6">
        <v>0</v>
      </c>
      <c r="H34" s="6">
        <v>49038.26</v>
      </c>
      <c r="I34" s="6">
        <v>161.86</v>
      </c>
      <c r="J34" s="6">
        <v>162.59</v>
      </c>
      <c r="K34" s="6">
        <f t="shared" si="0"/>
        <v>2.8799999999973807</v>
      </c>
      <c r="L34" s="6">
        <f t="shared" si="1"/>
        <v>15291.879999999997</v>
      </c>
      <c r="M34" s="6">
        <f t="shared" si="2"/>
        <v>99.99414669837205</v>
      </c>
      <c r="N34" s="6">
        <f t="shared" si="3"/>
        <v>15453.739999999998</v>
      </c>
      <c r="O34" s="6">
        <f t="shared" si="4"/>
        <v>164.73999999999796</v>
      </c>
      <c r="P34" s="6">
        <f t="shared" si="5"/>
        <v>99.6651830172957</v>
      </c>
    </row>
    <row r="35" spans="1:16" ht="12" customHeight="1">
      <c r="A35" s="4" t="s">
        <v>69</v>
      </c>
      <c r="B35" s="5" t="s">
        <v>70</v>
      </c>
      <c r="C35" s="6">
        <v>780344</v>
      </c>
      <c r="D35" s="6">
        <v>780344</v>
      </c>
      <c r="E35" s="6">
        <v>240933</v>
      </c>
      <c r="F35" s="6">
        <v>228928</v>
      </c>
      <c r="G35" s="6">
        <v>0</v>
      </c>
      <c r="H35" s="6">
        <v>228927.49</v>
      </c>
      <c r="I35" s="6">
        <v>0.51</v>
      </c>
      <c r="J35" s="6">
        <v>0.05</v>
      </c>
      <c r="K35" s="6">
        <f t="shared" si="0"/>
        <v>12005</v>
      </c>
      <c r="L35" s="6">
        <f t="shared" si="1"/>
        <v>551416</v>
      </c>
      <c r="M35" s="6">
        <f t="shared" si="2"/>
        <v>95.0172869635957</v>
      </c>
      <c r="N35" s="6">
        <f t="shared" si="3"/>
        <v>551416.51</v>
      </c>
      <c r="O35" s="6">
        <f t="shared" si="4"/>
        <v>12005.51000000001</v>
      </c>
      <c r="P35" s="6">
        <f t="shared" si="5"/>
        <v>95.01707528649042</v>
      </c>
    </row>
    <row r="36" spans="1:16" ht="12" customHeight="1">
      <c r="A36" s="4" t="s">
        <v>71</v>
      </c>
      <c r="B36" s="5" t="s">
        <v>72</v>
      </c>
      <c r="C36" s="6">
        <v>793338</v>
      </c>
      <c r="D36" s="6">
        <v>793338</v>
      </c>
      <c r="E36" s="6">
        <v>261174</v>
      </c>
      <c r="F36" s="6">
        <v>246530</v>
      </c>
      <c r="G36" s="6">
        <v>0</v>
      </c>
      <c r="H36" s="6">
        <v>246316.13</v>
      </c>
      <c r="I36" s="6">
        <v>213.87</v>
      </c>
      <c r="J36" s="6">
        <v>82.67</v>
      </c>
      <c r="K36" s="6">
        <f t="shared" si="0"/>
        <v>14644</v>
      </c>
      <c r="L36" s="6">
        <f t="shared" si="1"/>
        <v>546808</v>
      </c>
      <c r="M36" s="6">
        <f t="shared" si="2"/>
        <v>94.3930100239687</v>
      </c>
      <c r="N36" s="6">
        <f t="shared" si="3"/>
        <v>547021.87</v>
      </c>
      <c r="O36" s="6">
        <f t="shared" si="4"/>
        <v>14857.869999999995</v>
      </c>
      <c r="P36" s="6">
        <f t="shared" si="5"/>
        <v>94.31112208719091</v>
      </c>
    </row>
    <row r="37" spans="1:16" ht="12" customHeight="1">
      <c r="A37" s="4" t="s">
        <v>73</v>
      </c>
      <c r="B37" s="5" t="s">
        <v>74</v>
      </c>
      <c r="C37" s="6">
        <v>49412754</v>
      </c>
      <c r="D37" s="6">
        <v>49412754</v>
      </c>
      <c r="E37" s="6">
        <v>16543148</v>
      </c>
      <c r="F37" s="6">
        <v>16126267</v>
      </c>
      <c r="G37" s="6">
        <v>0</v>
      </c>
      <c r="H37" s="6">
        <v>16126266.17</v>
      </c>
      <c r="I37" s="6">
        <v>0.83</v>
      </c>
      <c r="J37" s="6">
        <v>0</v>
      </c>
      <c r="K37" s="6">
        <f t="shared" si="0"/>
        <v>416881</v>
      </c>
      <c r="L37" s="6">
        <f t="shared" si="1"/>
        <v>33286487</v>
      </c>
      <c r="M37" s="6">
        <f t="shared" si="2"/>
        <v>97.48003826115803</v>
      </c>
      <c r="N37" s="6">
        <f t="shared" si="3"/>
        <v>33286487.83</v>
      </c>
      <c r="O37" s="6">
        <f t="shared" si="4"/>
        <v>416881.8300000001</v>
      </c>
      <c r="P37" s="6">
        <f t="shared" si="5"/>
        <v>97.48003324397509</v>
      </c>
    </row>
    <row r="38" spans="1:16" ht="12" customHeight="1">
      <c r="A38" s="4" t="s">
        <v>75</v>
      </c>
      <c r="B38" s="5" t="s">
        <v>76</v>
      </c>
      <c r="C38" s="6">
        <v>2327978</v>
      </c>
      <c r="D38" s="6">
        <v>2327978</v>
      </c>
      <c r="E38" s="6">
        <v>772378</v>
      </c>
      <c r="F38" s="6">
        <v>758254</v>
      </c>
      <c r="G38" s="6">
        <v>0</v>
      </c>
      <c r="H38" s="6">
        <v>758253.84</v>
      </c>
      <c r="I38" s="6">
        <v>0.16</v>
      </c>
      <c r="J38" s="6">
        <v>0.06</v>
      </c>
      <c r="K38" s="6">
        <f t="shared" si="0"/>
        <v>14124</v>
      </c>
      <c r="L38" s="6">
        <f t="shared" si="1"/>
        <v>1569724</v>
      </c>
      <c r="M38" s="6">
        <f t="shared" si="2"/>
        <v>98.17136169077834</v>
      </c>
      <c r="N38" s="6">
        <f t="shared" si="3"/>
        <v>1569724.1600000001</v>
      </c>
      <c r="O38" s="6">
        <f t="shared" si="4"/>
        <v>14124.160000000033</v>
      </c>
      <c r="P38" s="6">
        <f t="shared" si="5"/>
        <v>98.1713409755327</v>
      </c>
    </row>
    <row r="39" spans="1:16" ht="12" customHeight="1">
      <c r="A39" s="4" t="s">
        <v>77</v>
      </c>
      <c r="B39" s="5" t="s">
        <v>78</v>
      </c>
      <c r="C39" s="6">
        <v>5728509</v>
      </c>
      <c r="D39" s="6">
        <v>5728509</v>
      </c>
      <c r="E39" s="6">
        <v>1911481</v>
      </c>
      <c r="F39" s="6">
        <v>1890129</v>
      </c>
      <c r="G39" s="6">
        <v>0</v>
      </c>
      <c r="H39" s="6">
        <v>1890128.7</v>
      </c>
      <c r="I39" s="6">
        <v>0.3</v>
      </c>
      <c r="J39" s="6">
        <v>0</v>
      </c>
      <c r="K39" s="6">
        <f t="shared" si="0"/>
        <v>21352</v>
      </c>
      <c r="L39" s="6">
        <f t="shared" si="1"/>
        <v>3838380</v>
      </c>
      <c r="M39" s="6">
        <f t="shared" si="2"/>
        <v>98.88296038516732</v>
      </c>
      <c r="N39" s="6">
        <f t="shared" si="3"/>
        <v>3838380.3</v>
      </c>
      <c r="O39" s="6">
        <f t="shared" si="4"/>
        <v>21352.300000000047</v>
      </c>
      <c r="P39" s="6">
        <f t="shared" si="5"/>
        <v>98.88294469053054</v>
      </c>
    </row>
    <row r="40" spans="1:16" ht="12" customHeight="1">
      <c r="A40" s="4" t="s">
        <v>79</v>
      </c>
      <c r="B40" s="5" t="s">
        <v>80</v>
      </c>
      <c r="C40" s="6">
        <v>943665</v>
      </c>
      <c r="D40" s="6">
        <v>943665</v>
      </c>
      <c r="E40" s="6">
        <v>298961</v>
      </c>
      <c r="F40" s="6">
        <v>293273</v>
      </c>
      <c r="G40" s="6">
        <v>0</v>
      </c>
      <c r="H40" s="6">
        <v>293273</v>
      </c>
      <c r="I40" s="6">
        <v>0</v>
      </c>
      <c r="J40" s="6">
        <v>0.58</v>
      </c>
      <c r="K40" s="6">
        <f t="shared" si="0"/>
        <v>5688</v>
      </c>
      <c r="L40" s="6">
        <f t="shared" si="1"/>
        <v>650392</v>
      </c>
      <c r="M40" s="6">
        <f t="shared" si="2"/>
        <v>98.0974106990544</v>
      </c>
      <c r="N40" s="6">
        <f t="shared" si="3"/>
        <v>650392</v>
      </c>
      <c r="O40" s="6">
        <f t="shared" si="4"/>
        <v>5688</v>
      </c>
      <c r="P40" s="6">
        <f t="shared" si="5"/>
        <v>98.0974106990544</v>
      </c>
    </row>
    <row r="41" spans="1:16" ht="12" customHeight="1">
      <c r="A41" s="4" t="s">
        <v>81</v>
      </c>
      <c r="B41" s="5" t="s">
        <v>82</v>
      </c>
      <c r="C41" s="6">
        <v>37700</v>
      </c>
      <c r="D41" s="6">
        <v>37700</v>
      </c>
      <c r="E41" s="6">
        <v>11090</v>
      </c>
      <c r="F41" s="6">
        <v>8300</v>
      </c>
      <c r="G41" s="6">
        <v>0</v>
      </c>
      <c r="H41" s="6">
        <v>8300</v>
      </c>
      <c r="I41" s="6">
        <v>0</v>
      </c>
      <c r="J41" s="6">
        <v>0</v>
      </c>
      <c r="K41" s="6">
        <f t="shared" si="0"/>
        <v>2790</v>
      </c>
      <c r="L41" s="6">
        <f t="shared" si="1"/>
        <v>29400</v>
      </c>
      <c r="M41" s="6">
        <f t="shared" si="2"/>
        <v>74.84220018034266</v>
      </c>
      <c r="N41" s="6">
        <f t="shared" si="3"/>
        <v>29400</v>
      </c>
      <c r="O41" s="6">
        <f t="shared" si="4"/>
        <v>2790</v>
      </c>
      <c r="P41" s="6">
        <f t="shared" si="5"/>
        <v>74.84220018034266</v>
      </c>
    </row>
    <row r="42" spans="1:16" ht="12" customHeight="1">
      <c r="A42" s="4" t="s">
        <v>83</v>
      </c>
      <c r="B42" s="5" t="s">
        <v>84</v>
      </c>
      <c r="C42" s="6">
        <v>15798321</v>
      </c>
      <c r="D42" s="6">
        <v>15798321</v>
      </c>
      <c r="E42" s="6">
        <v>5227486</v>
      </c>
      <c r="F42" s="6">
        <v>5153433</v>
      </c>
      <c r="G42" s="6">
        <v>0</v>
      </c>
      <c r="H42" s="6">
        <v>5153432.7</v>
      </c>
      <c r="I42" s="6">
        <v>0.3</v>
      </c>
      <c r="J42" s="6">
        <v>0.19</v>
      </c>
      <c r="K42" s="6">
        <f t="shared" si="0"/>
        <v>74053</v>
      </c>
      <c r="L42" s="6">
        <f t="shared" si="1"/>
        <v>10644888</v>
      </c>
      <c r="M42" s="6">
        <f t="shared" si="2"/>
        <v>98.58339171066169</v>
      </c>
      <c r="N42" s="6">
        <f t="shared" si="3"/>
        <v>10644888.3</v>
      </c>
      <c r="O42" s="6">
        <f t="shared" si="4"/>
        <v>74053.29999999981</v>
      </c>
      <c r="P42" s="6">
        <f t="shared" si="5"/>
        <v>98.58338597176541</v>
      </c>
    </row>
    <row r="43" spans="1:16" ht="12" customHeight="1">
      <c r="A43" s="4" t="s">
        <v>85</v>
      </c>
      <c r="B43" s="5" t="s">
        <v>86</v>
      </c>
      <c r="C43" s="6">
        <v>4134649</v>
      </c>
      <c r="D43" s="6">
        <v>4134649</v>
      </c>
      <c r="E43" s="6">
        <v>1546041</v>
      </c>
      <c r="F43" s="6">
        <v>1339898</v>
      </c>
      <c r="G43" s="6">
        <v>0</v>
      </c>
      <c r="H43" s="6">
        <v>1339898</v>
      </c>
      <c r="I43" s="6">
        <v>0</v>
      </c>
      <c r="J43" s="6">
        <v>1353003.62</v>
      </c>
      <c r="K43" s="6">
        <f t="shared" si="0"/>
        <v>206143</v>
      </c>
      <c r="L43" s="6">
        <f t="shared" si="1"/>
        <v>2794751</v>
      </c>
      <c r="M43" s="6">
        <f t="shared" si="2"/>
        <v>86.66639500504839</v>
      </c>
      <c r="N43" s="6">
        <f t="shared" si="3"/>
        <v>2794751</v>
      </c>
      <c r="O43" s="6">
        <f t="shared" si="4"/>
        <v>206143</v>
      </c>
      <c r="P43" s="6">
        <f t="shared" si="5"/>
        <v>86.66639500504839</v>
      </c>
    </row>
    <row r="44" spans="1:16" ht="12" customHeight="1">
      <c r="A44" s="4" t="s">
        <v>87</v>
      </c>
      <c r="B44" s="5" t="s">
        <v>88</v>
      </c>
      <c r="C44" s="6">
        <v>427872</v>
      </c>
      <c r="D44" s="6">
        <v>427872</v>
      </c>
      <c r="E44" s="6">
        <v>154050</v>
      </c>
      <c r="F44" s="6">
        <v>154048.35</v>
      </c>
      <c r="G44" s="6">
        <v>0</v>
      </c>
      <c r="H44" s="6">
        <v>154048.35</v>
      </c>
      <c r="I44" s="6">
        <v>0</v>
      </c>
      <c r="J44" s="6">
        <v>0</v>
      </c>
      <c r="K44" s="6">
        <f t="shared" si="0"/>
        <v>1.6499999999941792</v>
      </c>
      <c r="L44" s="6">
        <f t="shared" si="1"/>
        <v>273823.65</v>
      </c>
      <c r="M44" s="6">
        <f t="shared" si="2"/>
        <v>99.99892891918208</v>
      </c>
      <c r="N44" s="6">
        <f t="shared" si="3"/>
        <v>273823.65</v>
      </c>
      <c r="O44" s="6">
        <f t="shared" si="4"/>
        <v>1.6499999999941792</v>
      </c>
      <c r="P44" s="6">
        <f t="shared" si="5"/>
        <v>99.99892891918208</v>
      </c>
    </row>
    <row r="45" spans="1:16" ht="12" customHeight="1">
      <c r="A45" s="4" t="s">
        <v>89</v>
      </c>
      <c r="B45" s="5" t="s">
        <v>90</v>
      </c>
      <c r="C45" s="6">
        <v>63700</v>
      </c>
      <c r="D45" s="6">
        <v>63700</v>
      </c>
      <c r="E45" s="6">
        <v>9507</v>
      </c>
      <c r="F45" s="6">
        <v>3673</v>
      </c>
      <c r="G45" s="6">
        <v>0</v>
      </c>
      <c r="H45" s="6">
        <v>3673</v>
      </c>
      <c r="I45" s="6">
        <v>0</v>
      </c>
      <c r="J45" s="6">
        <v>13476.88</v>
      </c>
      <c r="K45" s="6">
        <f t="shared" si="0"/>
        <v>5834</v>
      </c>
      <c r="L45" s="6">
        <f t="shared" si="1"/>
        <v>60027</v>
      </c>
      <c r="M45" s="6">
        <f t="shared" si="2"/>
        <v>38.634690228252865</v>
      </c>
      <c r="N45" s="6">
        <f t="shared" si="3"/>
        <v>60027</v>
      </c>
      <c r="O45" s="6">
        <f t="shared" si="4"/>
        <v>5834</v>
      </c>
      <c r="P45" s="6">
        <f t="shared" si="5"/>
        <v>38.634690228252865</v>
      </c>
    </row>
    <row r="46" spans="1:16" ht="12" customHeight="1">
      <c r="A46" s="4" t="s">
        <v>91</v>
      </c>
      <c r="B46" s="5" t="s">
        <v>92</v>
      </c>
      <c r="C46" s="6">
        <v>1011866</v>
      </c>
      <c r="D46" s="6">
        <v>1202016</v>
      </c>
      <c r="E46" s="6">
        <v>469682</v>
      </c>
      <c r="F46" s="6">
        <v>316022.34</v>
      </c>
      <c r="G46" s="6">
        <v>0</v>
      </c>
      <c r="H46" s="6">
        <v>288512.98</v>
      </c>
      <c r="I46" s="6">
        <v>27509.36</v>
      </c>
      <c r="J46" s="6">
        <v>20500</v>
      </c>
      <c r="K46" s="6">
        <f t="shared" si="0"/>
        <v>153659.65999999997</v>
      </c>
      <c r="L46" s="6">
        <f t="shared" si="1"/>
        <v>885993.6599999999</v>
      </c>
      <c r="M46" s="6">
        <f t="shared" si="2"/>
        <v>67.28432002929642</v>
      </c>
      <c r="N46" s="6">
        <f t="shared" si="3"/>
        <v>913503.02</v>
      </c>
      <c r="O46" s="6">
        <f t="shared" si="4"/>
        <v>181169.02000000002</v>
      </c>
      <c r="P46" s="6">
        <f t="shared" si="5"/>
        <v>61.427301876588835</v>
      </c>
    </row>
    <row r="47" spans="1:16" ht="12" customHeight="1">
      <c r="A47" s="4" t="s">
        <v>93</v>
      </c>
      <c r="B47" s="5" t="s">
        <v>94</v>
      </c>
      <c r="C47" s="6">
        <v>2526842</v>
      </c>
      <c r="D47" s="6">
        <v>2526842</v>
      </c>
      <c r="E47" s="6">
        <v>895751</v>
      </c>
      <c r="F47" s="6">
        <v>849915</v>
      </c>
      <c r="G47" s="6">
        <v>0</v>
      </c>
      <c r="H47" s="6">
        <v>849915</v>
      </c>
      <c r="I47" s="6">
        <v>0</v>
      </c>
      <c r="J47" s="6">
        <v>0.47</v>
      </c>
      <c r="K47" s="6">
        <f t="shared" si="0"/>
        <v>45836</v>
      </c>
      <c r="L47" s="6">
        <f t="shared" si="1"/>
        <v>1676927</v>
      </c>
      <c r="M47" s="6">
        <f t="shared" si="2"/>
        <v>94.88295296349098</v>
      </c>
      <c r="N47" s="6">
        <f t="shared" si="3"/>
        <v>1676927</v>
      </c>
      <c r="O47" s="6">
        <f t="shared" si="4"/>
        <v>45836</v>
      </c>
      <c r="P47" s="6">
        <f t="shared" si="5"/>
        <v>94.88295296349098</v>
      </c>
    </row>
    <row r="48" spans="1:16" ht="12" customHeight="1">
      <c r="A48" s="4" t="s">
        <v>95</v>
      </c>
      <c r="B48" s="5" t="s">
        <v>96</v>
      </c>
      <c r="C48" s="6">
        <v>33109</v>
      </c>
      <c r="D48" s="6">
        <v>33109</v>
      </c>
      <c r="E48" s="6">
        <v>13153</v>
      </c>
      <c r="F48" s="6">
        <v>11773</v>
      </c>
      <c r="G48" s="6">
        <v>0</v>
      </c>
      <c r="H48" s="6">
        <v>11773</v>
      </c>
      <c r="I48" s="6">
        <v>0</v>
      </c>
      <c r="J48" s="6">
        <v>7543.42</v>
      </c>
      <c r="K48" s="6">
        <f t="shared" si="0"/>
        <v>1380</v>
      </c>
      <c r="L48" s="6">
        <f t="shared" si="1"/>
        <v>21336</v>
      </c>
      <c r="M48" s="6">
        <f t="shared" si="2"/>
        <v>89.5080970120885</v>
      </c>
      <c r="N48" s="6">
        <f t="shared" si="3"/>
        <v>21336</v>
      </c>
      <c r="O48" s="6">
        <f t="shared" si="4"/>
        <v>1380</v>
      </c>
      <c r="P48" s="6">
        <f t="shared" si="5"/>
        <v>89.5080970120885</v>
      </c>
    </row>
    <row r="49" spans="1:16" ht="12" customHeight="1">
      <c r="A49" s="4" t="s">
        <v>97</v>
      </c>
      <c r="B49" s="5" t="s">
        <v>98</v>
      </c>
      <c r="C49" s="6">
        <v>9000</v>
      </c>
      <c r="D49" s="6">
        <v>9000</v>
      </c>
      <c r="E49" s="6">
        <v>1592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f t="shared" si="0"/>
        <v>1592</v>
      </c>
      <c r="L49" s="6">
        <f t="shared" si="1"/>
        <v>9000</v>
      </c>
      <c r="M49" s="6">
        <f t="shared" si="2"/>
        <v>0</v>
      </c>
      <c r="N49" s="6">
        <f t="shared" si="3"/>
        <v>9000</v>
      </c>
      <c r="O49" s="6">
        <f t="shared" si="4"/>
        <v>1592</v>
      </c>
      <c r="P49" s="6">
        <f t="shared" si="5"/>
        <v>0</v>
      </c>
    </row>
    <row r="50" spans="1:16" ht="12" customHeight="1">
      <c r="A50" s="4" t="s">
        <v>99</v>
      </c>
      <c r="B50" s="5" t="s">
        <v>100</v>
      </c>
      <c r="C50" s="6">
        <v>707205</v>
      </c>
      <c r="D50" s="6">
        <v>707205</v>
      </c>
      <c r="E50" s="6">
        <v>214299</v>
      </c>
      <c r="F50" s="6">
        <v>164480.19</v>
      </c>
      <c r="G50" s="6">
        <v>0</v>
      </c>
      <c r="H50" s="6">
        <v>161014.19</v>
      </c>
      <c r="I50" s="6">
        <v>3466</v>
      </c>
      <c r="J50" s="6">
        <v>3247</v>
      </c>
      <c r="K50" s="6">
        <f t="shared" si="0"/>
        <v>49818.81</v>
      </c>
      <c r="L50" s="6">
        <f t="shared" si="1"/>
        <v>542724.81</v>
      </c>
      <c r="M50" s="6">
        <f t="shared" si="2"/>
        <v>76.75266333487323</v>
      </c>
      <c r="N50" s="6">
        <f t="shared" si="3"/>
        <v>546190.81</v>
      </c>
      <c r="O50" s="6">
        <f t="shared" si="4"/>
        <v>53284.81</v>
      </c>
      <c r="P50" s="6">
        <f t="shared" si="5"/>
        <v>75.13529694492274</v>
      </c>
    </row>
    <row r="51" spans="1:16" ht="12" customHeight="1">
      <c r="A51" s="4" t="s">
        <v>101</v>
      </c>
      <c r="B51" s="5" t="s">
        <v>102</v>
      </c>
      <c r="C51" s="6">
        <v>41400</v>
      </c>
      <c r="D51" s="6">
        <v>41400</v>
      </c>
      <c r="E51" s="6">
        <v>5500</v>
      </c>
      <c r="F51" s="6">
        <v>5000</v>
      </c>
      <c r="G51" s="6">
        <v>0</v>
      </c>
      <c r="H51" s="6">
        <v>5000</v>
      </c>
      <c r="I51" s="6">
        <v>0</v>
      </c>
      <c r="J51" s="6">
        <v>0</v>
      </c>
      <c r="K51" s="6">
        <f t="shared" si="0"/>
        <v>500</v>
      </c>
      <c r="L51" s="6">
        <f t="shared" si="1"/>
        <v>36400</v>
      </c>
      <c r="M51" s="6">
        <f t="shared" si="2"/>
        <v>90.9090909090909</v>
      </c>
      <c r="N51" s="6">
        <f t="shared" si="3"/>
        <v>36400</v>
      </c>
      <c r="O51" s="6">
        <f t="shared" si="4"/>
        <v>500</v>
      </c>
      <c r="P51" s="6">
        <f t="shared" si="5"/>
        <v>90.9090909090909</v>
      </c>
    </row>
    <row r="52" spans="1:16" ht="12" customHeight="1">
      <c r="A52" s="4" t="s">
        <v>103</v>
      </c>
      <c r="B52" s="5" t="s">
        <v>104</v>
      </c>
      <c r="C52" s="6">
        <v>42600</v>
      </c>
      <c r="D52" s="6">
        <v>42600</v>
      </c>
      <c r="E52" s="6">
        <v>15300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0"/>
        <v>15300</v>
      </c>
      <c r="L52" s="6">
        <f t="shared" si="1"/>
        <v>42600</v>
      </c>
      <c r="M52" s="6">
        <f t="shared" si="2"/>
        <v>0</v>
      </c>
      <c r="N52" s="6">
        <f t="shared" si="3"/>
        <v>42600</v>
      </c>
      <c r="O52" s="6">
        <f t="shared" si="4"/>
        <v>15300</v>
      </c>
      <c r="P52" s="6">
        <f t="shared" si="5"/>
        <v>0</v>
      </c>
    </row>
    <row r="53" spans="1:16" ht="51">
      <c r="A53" s="4" t="s">
        <v>105</v>
      </c>
      <c r="B53" s="5" t="s">
        <v>106</v>
      </c>
      <c r="C53" s="6">
        <v>199000</v>
      </c>
      <c r="D53" s="6">
        <v>299000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0</v>
      </c>
      <c r="L53" s="6">
        <f t="shared" si="1"/>
        <v>299000</v>
      </c>
      <c r="M53" s="6">
        <f t="shared" si="2"/>
        <v>0</v>
      </c>
      <c r="N53" s="6">
        <f t="shared" si="3"/>
        <v>299000</v>
      </c>
      <c r="O53" s="6">
        <f t="shared" si="4"/>
        <v>0</v>
      </c>
      <c r="P53" s="6">
        <f t="shared" si="5"/>
        <v>0</v>
      </c>
    </row>
    <row r="54" spans="1:16" ht="25.5">
      <c r="A54" s="4" t="s">
        <v>107</v>
      </c>
      <c r="B54" s="5" t="s">
        <v>108</v>
      </c>
      <c r="C54" s="6">
        <v>2239800</v>
      </c>
      <c r="D54" s="6">
        <v>2239800</v>
      </c>
      <c r="E54" s="6">
        <v>732577</v>
      </c>
      <c r="F54" s="6">
        <v>603317.73</v>
      </c>
      <c r="G54" s="6">
        <v>0</v>
      </c>
      <c r="H54" s="6">
        <v>603317.73</v>
      </c>
      <c r="I54" s="6">
        <v>0</v>
      </c>
      <c r="J54" s="6">
        <v>0</v>
      </c>
      <c r="K54" s="6">
        <f t="shared" si="0"/>
        <v>129259.27000000002</v>
      </c>
      <c r="L54" s="6">
        <f t="shared" si="1"/>
        <v>1636482.27</v>
      </c>
      <c r="M54" s="6">
        <f t="shared" si="2"/>
        <v>82.3555380526552</v>
      </c>
      <c r="N54" s="6">
        <f t="shared" si="3"/>
        <v>1636482.27</v>
      </c>
      <c r="O54" s="6">
        <f t="shared" si="4"/>
        <v>129259.27000000002</v>
      </c>
      <c r="P54" s="6">
        <f t="shared" si="5"/>
        <v>82.3555380526552</v>
      </c>
    </row>
    <row r="55" spans="1:16" ht="51">
      <c r="A55" s="4" t="s">
        <v>109</v>
      </c>
      <c r="B55" s="5" t="s">
        <v>110</v>
      </c>
      <c r="C55" s="6">
        <v>760115</v>
      </c>
      <c r="D55" s="6">
        <v>760115</v>
      </c>
      <c r="E55" s="6">
        <v>249765</v>
      </c>
      <c r="F55" s="6">
        <v>249764.79</v>
      </c>
      <c r="G55" s="6">
        <v>0</v>
      </c>
      <c r="H55" s="6">
        <v>249764.79</v>
      </c>
      <c r="I55" s="6">
        <v>0</v>
      </c>
      <c r="J55" s="6">
        <v>17316.8</v>
      </c>
      <c r="K55" s="6">
        <f t="shared" si="0"/>
        <v>0.20999999999185093</v>
      </c>
      <c r="L55" s="6">
        <f t="shared" si="1"/>
        <v>510350.20999999996</v>
      </c>
      <c r="M55" s="6">
        <f t="shared" si="2"/>
        <v>99.9999159209657</v>
      </c>
      <c r="N55" s="6">
        <f t="shared" si="3"/>
        <v>510350.20999999996</v>
      </c>
      <c r="O55" s="6">
        <f t="shared" si="4"/>
        <v>0.20999999999185093</v>
      </c>
      <c r="P55" s="6">
        <f t="shared" si="5"/>
        <v>99.9999159209657</v>
      </c>
    </row>
    <row r="56" spans="1:16" ht="25.5">
      <c r="A56" s="4" t="s">
        <v>111</v>
      </c>
      <c r="B56" s="5" t="s">
        <v>112</v>
      </c>
      <c r="C56" s="6">
        <v>80000</v>
      </c>
      <c r="D56" s="6">
        <v>80000</v>
      </c>
      <c r="E56" s="6">
        <v>35865</v>
      </c>
      <c r="F56" s="6">
        <v>19299.98</v>
      </c>
      <c r="G56" s="6">
        <v>0</v>
      </c>
      <c r="H56" s="6">
        <v>18309.34</v>
      </c>
      <c r="I56" s="6">
        <v>990.64</v>
      </c>
      <c r="J56" s="6">
        <v>990.64</v>
      </c>
      <c r="K56" s="6">
        <f t="shared" si="0"/>
        <v>16565.02</v>
      </c>
      <c r="L56" s="6">
        <f t="shared" si="1"/>
        <v>60700.020000000004</v>
      </c>
      <c r="M56" s="6">
        <f t="shared" si="2"/>
        <v>53.81285375714485</v>
      </c>
      <c r="N56" s="6">
        <f t="shared" si="3"/>
        <v>61690.66</v>
      </c>
      <c r="O56" s="6">
        <f t="shared" si="4"/>
        <v>17555.66</v>
      </c>
      <c r="P56" s="6">
        <f t="shared" si="5"/>
        <v>51.050717970165906</v>
      </c>
    </row>
    <row r="57" spans="1:16" ht="25.5">
      <c r="A57" s="4" t="s">
        <v>113</v>
      </c>
      <c r="B57" s="5" t="s">
        <v>114</v>
      </c>
      <c r="C57" s="6">
        <v>13203149</v>
      </c>
      <c r="D57" s="6">
        <v>13203149</v>
      </c>
      <c r="E57" s="6">
        <v>4418598</v>
      </c>
      <c r="F57" s="6">
        <v>4336065</v>
      </c>
      <c r="G57" s="6">
        <v>0</v>
      </c>
      <c r="H57" s="6">
        <v>4336064.91</v>
      </c>
      <c r="I57" s="6">
        <v>0.09</v>
      </c>
      <c r="J57" s="6">
        <v>0.07</v>
      </c>
      <c r="K57" s="6">
        <f t="shared" si="0"/>
        <v>82533</v>
      </c>
      <c r="L57" s="6">
        <f t="shared" si="1"/>
        <v>8867084</v>
      </c>
      <c r="M57" s="6">
        <f t="shared" si="2"/>
        <v>98.13214508312366</v>
      </c>
      <c r="N57" s="6">
        <f t="shared" si="3"/>
        <v>8867084.09</v>
      </c>
      <c r="O57" s="6">
        <f t="shared" si="4"/>
        <v>82533.08999999985</v>
      </c>
      <c r="P57" s="6">
        <f t="shared" si="5"/>
        <v>98.13214304627849</v>
      </c>
    </row>
    <row r="58" spans="1:16" ht="38.25">
      <c r="A58" s="4" t="s">
        <v>115</v>
      </c>
      <c r="B58" s="5" t="s">
        <v>116</v>
      </c>
      <c r="C58" s="6">
        <v>37280</v>
      </c>
      <c r="D58" s="6">
        <v>37280</v>
      </c>
      <c r="E58" s="6">
        <v>16190</v>
      </c>
      <c r="F58" s="6">
        <v>9200</v>
      </c>
      <c r="G58" s="6">
        <v>0</v>
      </c>
      <c r="H58" s="6">
        <v>9200</v>
      </c>
      <c r="I58" s="6">
        <v>0</v>
      </c>
      <c r="J58" s="6">
        <v>17728.06</v>
      </c>
      <c r="K58" s="6">
        <f t="shared" si="0"/>
        <v>6990</v>
      </c>
      <c r="L58" s="6">
        <f t="shared" si="1"/>
        <v>28080</v>
      </c>
      <c r="M58" s="6">
        <f t="shared" si="2"/>
        <v>56.825200741198266</v>
      </c>
      <c r="N58" s="6">
        <f t="shared" si="3"/>
        <v>28080</v>
      </c>
      <c r="O58" s="6">
        <f t="shared" si="4"/>
        <v>6990</v>
      </c>
      <c r="P58" s="6">
        <f t="shared" si="5"/>
        <v>56.825200741198266</v>
      </c>
    </row>
    <row r="59" spans="1:16" ht="12.75">
      <c r="A59" s="4" t="s">
        <v>117</v>
      </c>
      <c r="B59" s="5" t="s">
        <v>118</v>
      </c>
      <c r="C59" s="6">
        <v>520000</v>
      </c>
      <c r="D59" s="6">
        <v>520000</v>
      </c>
      <c r="E59" s="6">
        <v>30000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f t="shared" si="0"/>
        <v>30000</v>
      </c>
      <c r="L59" s="6">
        <f t="shared" si="1"/>
        <v>520000</v>
      </c>
      <c r="M59" s="6">
        <f t="shared" si="2"/>
        <v>0</v>
      </c>
      <c r="N59" s="6">
        <f t="shared" si="3"/>
        <v>520000</v>
      </c>
      <c r="O59" s="6">
        <f t="shared" si="4"/>
        <v>30000</v>
      </c>
      <c r="P59" s="6">
        <f t="shared" si="5"/>
        <v>0</v>
      </c>
    </row>
    <row r="60" spans="1:16" ht="12.75">
      <c r="A60" s="4" t="s">
        <v>119</v>
      </c>
      <c r="B60" s="5" t="s">
        <v>120</v>
      </c>
      <c r="C60" s="6">
        <v>3989000</v>
      </c>
      <c r="D60" s="6">
        <v>4082994</v>
      </c>
      <c r="E60" s="6">
        <v>1168688</v>
      </c>
      <c r="F60" s="6">
        <v>580335.43</v>
      </c>
      <c r="G60" s="6">
        <v>0</v>
      </c>
      <c r="H60" s="6">
        <v>537018.69</v>
      </c>
      <c r="I60" s="6">
        <v>43316.74</v>
      </c>
      <c r="J60" s="6">
        <v>38575.2</v>
      </c>
      <c r="K60" s="6">
        <f t="shared" si="0"/>
        <v>588352.57</v>
      </c>
      <c r="L60" s="6">
        <f t="shared" si="1"/>
        <v>3502658.57</v>
      </c>
      <c r="M60" s="6">
        <f t="shared" si="2"/>
        <v>49.65700255329053</v>
      </c>
      <c r="N60" s="6">
        <f t="shared" si="3"/>
        <v>3545975.31</v>
      </c>
      <c r="O60" s="6">
        <f t="shared" si="4"/>
        <v>631669.31</v>
      </c>
      <c r="P60" s="6">
        <f t="shared" si="5"/>
        <v>45.95056079980285</v>
      </c>
    </row>
    <row r="61" spans="1:16" ht="38.25">
      <c r="A61" s="4" t="s">
        <v>121</v>
      </c>
      <c r="B61" s="5" t="s">
        <v>122</v>
      </c>
      <c r="C61" s="6">
        <v>307299</v>
      </c>
      <c r="D61" s="6">
        <v>411862</v>
      </c>
      <c r="E61" s="6">
        <v>271017</v>
      </c>
      <c r="F61" s="6">
        <v>52240</v>
      </c>
      <c r="G61" s="6">
        <v>0</v>
      </c>
      <c r="H61" s="6">
        <v>52237.57</v>
      </c>
      <c r="I61" s="6">
        <v>2.43</v>
      </c>
      <c r="J61" s="6">
        <v>0</v>
      </c>
      <c r="K61" s="6">
        <f t="shared" si="0"/>
        <v>218777</v>
      </c>
      <c r="L61" s="6">
        <f t="shared" si="1"/>
        <v>359622</v>
      </c>
      <c r="M61" s="6">
        <f t="shared" si="2"/>
        <v>19.27554360058594</v>
      </c>
      <c r="N61" s="6">
        <f t="shared" si="3"/>
        <v>359624.43</v>
      </c>
      <c r="O61" s="6">
        <f t="shared" si="4"/>
        <v>218779.43</v>
      </c>
      <c r="P61" s="6">
        <f t="shared" si="5"/>
        <v>19.274646977864858</v>
      </c>
    </row>
    <row r="62" spans="1:16" ht="12.75">
      <c r="A62" s="4" t="s">
        <v>123</v>
      </c>
      <c r="B62" s="5" t="s">
        <v>124</v>
      </c>
      <c r="C62" s="6">
        <v>2432379</v>
      </c>
      <c r="D62" s="6">
        <v>2427379</v>
      </c>
      <c r="E62" s="6">
        <v>777982</v>
      </c>
      <c r="F62" s="6">
        <v>596573.76</v>
      </c>
      <c r="G62" s="6">
        <v>0</v>
      </c>
      <c r="H62" s="6">
        <v>592711.94</v>
      </c>
      <c r="I62" s="6">
        <v>3861.82</v>
      </c>
      <c r="J62" s="6">
        <v>3421.13</v>
      </c>
      <c r="K62" s="6">
        <f t="shared" si="0"/>
        <v>181408.24</v>
      </c>
      <c r="L62" s="6">
        <f t="shared" si="1"/>
        <v>1830805.24</v>
      </c>
      <c r="M62" s="6">
        <f t="shared" si="2"/>
        <v>76.68220601504919</v>
      </c>
      <c r="N62" s="6">
        <f t="shared" si="3"/>
        <v>1834667.06</v>
      </c>
      <c r="O62" s="6">
        <f t="shared" si="4"/>
        <v>185270.06000000006</v>
      </c>
      <c r="P62" s="6">
        <f t="shared" si="5"/>
        <v>76.18581663843122</v>
      </c>
    </row>
    <row r="63" spans="1:16" ht="12.75">
      <c r="A63" s="4" t="s">
        <v>125</v>
      </c>
      <c r="B63" s="5" t="s">
        <v>126</v>
      </c>
      <c r="C63" s="6">
        <v>392058</v>
      </c>
      <c r="D63" s="6">
        <v>382058</v>
      </c>
      <c r="E63" s="6">
        <v>128791</v>
      </c>
      <c r="F63" s="6">
        <v>91116.04</v>
      </c>
      <c r="G63" s="6">
        <v>0</v>
      </c>
      <c r="H63" s="6">
        <v>91116.04</v>
      </c>
      <c r="I63" s="6">
        <v>0</v>
      </c>
      <c r="J63" s="6">
        <v>0</v>
      </c>
      <c r="K63" s="6">
        <f t="shared" si="0"/>
        <v>37674.96000000001</v>
      </c>
      <c r="L63" s="6">
        <f t="shared" si="1"/>
        <v>290941.96</v>
      </c>
      <c r="M63" s="6">
        <f t="shared" si="2"/>
        <v>70.74721059701376</v>
      </c>
      <c r="N63" s="6">
        <f t="shared" si="3"/>
        <v>290941.96</v>
      </c>
      <c r="O63" s="6">
        <f t="shared" si="4"/>
        <v>37674.96000000001</v>
      </c>
      <c r="P63" s="6">
        <f t="shared" si="5"/>
        <v>70.74721059701376</v>
      </c>
    </row>
    <row r="64" spans="1:16" ht="25.5">
      <c r="A64" s="4" t="s">
        <v>127</v>
      </c>
      <c r="B64" s="5" t="s">
        <v>128</v>
      </c>
      <c r="C64" s="6">
        <v>4938637</v>
      </c>
      <c r="D64" s="6">
        <v>4908437</v>
      </c>
      <c r="E64" s="6">
        <v>1549997</v>
      </c>
      <c r="F64" s="6">
        <v>1091961.63</v>
      </c>
      <c r="G64" s="6">
        <v>0</v>
      </c>
      <c r="H64" s="6">
        <v>1064156.89</v>
      </c>
      <c r="I64" s="6">
        <v>27804.74</v>
      </c>
      <c r="J64" s="6">
        <v>23927.93</v>
      </c>
      <c r="K64" s="6">
        <f t="shared" si="0"/>
        <v>458035.3700000001</v>
      </c>
      <c r="L64" s="6">
        <f t="shared" si="1"/>
        <v>3816475.37</v>
      </c>
      <c r="M64" s="6">
        <f t="shared" si="2"/>
        <v>70.44927377278793</v>
      </c>
      <c r="N64" s="6">
        <f t="shared" si="3"/>
        <v>3844280.1100000003</v>
      </c>
      <c r="O64" s="6">
        <f t="shared" si="4"/>
        <v>485840.1100000001</v>
      </c>
      <c r="P64" s="6">
        <f t="shared" si="5"/>
        <v>68.65541610725697</v>
      </c>
    </row>
    <row r="65" spans="1:16" ht="12.75">
      <c r="A65" s="4" t="s">
        <v>129</v>
      </c>
      <c r="B65" s="5" t="s">
        <v>130</v>
      </c>
      <c r="C65" s="6">
        <v>3025696</v>
      </c>
      <c r="D65" s="6">
        <v>3020696</v>
      </c>
      <c r="E65" s="6">
        <v>873619</v>
      </c>
      <c r="F65" s="6">
        <v>602125.54</v>
      </c>
      <c r="G65" s="6">
        <v>0</v>
      </c>
      <c r="H65" s="6">
        <v>584460.63</v>
      </c>
      <c r="I65" s="6">
        <v>17664.91</v>
      </c>
      <c r="J65" s="6">
        <v>31.58</v>
      </c>
      <c r="K65" s="6">
        <f t="shared" si="0"/>
        <v>271493.45999999996</v>
      </c>
      <c r="L65" s="6">
        <f t="shared" si="1"/>
        <v>2418570.46</v>
      </c>
      <c r="M65" s="6">
        <f t="shared" si="2"/>
        <v>68.92312781658825</v>
      </c>
      <c r="N65" s="6">
        <f t="shared" si="3"/>
        <v>2436235.37</v>
      </c>
      <c r="O65" s="6">
        <f t="shared" si="4"/>
        <v>289158.37</v>
      </c>
      <c r="P65" s="6">
        <f t="shared" si="5"/>
        <v>66.90108960542295</v>
      </c>
    </row>
    <row r="66" spans="1:16" ht="12.75">
      <c r="A66" s="4" t="s">
        <v>131</v>
      </c>
      <c r="B66" s="5" t="s">
        <v>132</v>
      </c>
      <c r="C66" s="6">
        <v>573750</v>
      </c>
      <c r="D66" s="6">
        <v>573750</v>
      </c>
      <c r="E66" s="6">
        <v>162183</v>
      </c>
      <c r="F66" s="6">
        <v>103749.92</v>
      </c>
      <c r="G66" s="6">
        <v>0</v>
      </c>
      <c r="H66" s="6">
        <v>94378.3</v>
      </c>
      <c r="I66" s="6">
        <v>9371.62</v>
      </c>
      <c r="J66" s="6">
        <v>4392.42</v>
      </c>
      <c r="K66" s="6">
        <f t="shared" si="0"/>
        <v>58433.08</v>
      </c>
      <c r="L66" s="6">
        <f t="shared" si="1"/>
        <v>470000.08</v>
      </c>
      <c r="M66" s="6">
        <f t="shared" si="2"/>
        <v>63.97089707305944</v>
      </c>
      <c r="N66" s="6">
        <f t="shared" si="3"/>
        <v>479371.7</v>
      </c>
      <c r="O66" s="6">
        <f t="shared" si="4"/>
        <v>67804.7</v>
      </c>
      <c r="P66" s="6">
        <f t="shared" si="5"/>
        <v>58.19247393376617</v>
      </c>
    </row>
    <row r="67" spans="1:16" ht="12.75">
      <c r="A67" s="4" t="s">
        <v>133</v>
      </c>
      <c r="B67" s="5" t="s">
        <v>134</v>
      </c>
      <c r="C67" s="6">
        <v>200000</v>
      </c>
      <c r="D67" s="6">
        <v>200000</v>
      </c>
      <c r="E67" s="6">
        <v>60000</v>
      </c>
      <c r="F67" s="6">
        <v>40000</v>
      </c>
      <c r="G67" s="6">
        <v>0</v>
      </c>
      <c r="H67" s="6">
        <v>40000</v>
      </c>
      <c r="I67" s="6">
        <v>0</v>
      </c>
      <c r="J67" s="6">
        <v>0</v>
      </c>
      <c r="K67" s="6">
        <f t="shared" si="0"/>
        <v>20000</v>
      </c>
      <c r="L67" s="6">
        <f t="shared" si="1"/>
        <v>160000</v>
      </c>
      <c r="M67" s="6">
        <f t="shared" si="2"/>
        <v>66.66666666666666</v>
      </c>
      <c r="N67" s="6">
        <f t="shared" si="3"/>
        <v>160000</v>
      </c>
      <c r="O67" s="6">
        <f t="shared" si="4"/>
        <v>20000</v>
      </c>
      <c r="P67" s="6">
        <f t="shared" si="5"/>
        <v>66.66666666666666</v>
      </c>
    </row>
    <row r="68" spans="1:16" ht="12.75">
      <c r="A68" s="4" t="s">
        <v>135</v>
      </c>
      <c r="B68" s="5" t="s">
        <v>136</v>
      </c>
      <c r="C68" s="6">
        <v>59000</v>
      </c>
      <c r="D68" s="6">
        <v>59000</v>
      </c>
      <c r="E68" s="6">
        <v>31048</v>
      </c>
      <c r="F68" s="6">
        <v>23247.78</v>
      </c>
      <c r="G68" s="6">
        <v>0</v>
      </c>
      <c r="H68" s="6">
        <v>0</v>
      </c>
      <c r="I68" s="6">
        <v>23247.78</v>
      </c>
      <c r="J68" s="6">
        <v>23247.78</v>
      </c>
      <c r="K68" s="6">
        <f t="shared" si="0"/>
        <v>7800.220000000001</v>
      </c>
      <c r="L68" s="6">
        <f t="shared" si="1"/>
        <v>35752.22</v>
      </c>
      <c r="M68" s="6">
        <f t="shared" si="2"/>
        <v>74.87690028343211</v>
      </c>
      <c r="N68" s="6">
        <f t="shared" si="3"/>
        <v>59000</v>
      </c>
      <c r="O68" s="6">
        <f t="shared" si="4"/>
        <v>31048</v>
      </c>
      <c r="P68" s="6">
        <f t="shared" si="5"/>
        <v>0</v>
      </c>
    </row>
    <row r="69" spans="1:16" ht="25.5">
      <c r="A69" s="4" t="s">
        <v>137</v>
      </c>
      <c r="B69" s="5" t="s">
        <v>138</v>
      </c>
      <c r="C69" s="6">
        <v>26000</v>
      </c>
      <c r="D69" s="6">
        <v>26000</v>
      </c>
      <c r="E69" s="6">
        <v>8700</v>
      </c>
      <c r="F69" s="6">
        <v>6014.01</v>
      </c>
      <c r="G69" s="6">
        <v>0</v>
      </c>
      <c r="H69" s="6">
        <v>0</v>
      </c>
      <c r="I69" s="6">
        <v>6014.01</v>
      </c>
      <c r="J69" s="6">
        <v>6014.01</v>
      </c>
      <c r="K69" s="6">
        <f t="shared" si="0"/>
        <v>2685.99</v>
      </c>
      <c r="L69" s="6">
        <f t="shared" si="1"/>
        <v>19985.989999999998</v>
      </c>
      <c r="M69" s="6">
        <f t="shared" si="2"/>
        <v>69.12655172413793</v>
      </c>
      <c r="N69" s="6">
        <f t="shared" si="3"/>
        <v>26000</v>
      </c>
      <c r="O69" s="6">
        <f t="shared" si="4"/>
        <v>8700</v>
      </c>
      <c r="P69" s="6">
        <f t="shared" si="5"/>
        <v>0</v>
      </c>
    </row>
    <row r="70" spans="1:16" ht="25.5">
      <c r="A70" s="4" t="s">
        <v>139</v>
      </c>
      <c r="B70" s="5" t="s">
        <v>140</v>
      </c>
      <c r="C70" s="6">
        <v>921200</v>
      </c>
      <c r="D70" s="6">
        <v>922203</v>
      </c>
      <c r="E70" s="6">
        <v>341048</v>
      </c>
      <c r="F70" s="6">
        <v>253856.55</v>
      </c>
      <c r="G70" s="6">
        <v>0</v>
      </c>
      <c r="H70" s="6">
        <v>215737.08</v>
      </c>
      <c r="I70" s="6">
        <v>38119.47</v>
      </c>
      <c r="J70" s="6">
        <v>37668.47</v>
      </c>
      <c r="K70" s="6">
        <f aca="true" t="shared" si="6" ref="K70:K87">E70-F70</f>
        <v>87191.45000000001</v>
      </c>
      <c r="L70" s="6">
        <f aca="true" t="shared" si="7" ref="L70:L87">D70-F70</f>
        <v>668346.45</v>
      </c>
      <c r="M70" s="6">
        <f aca="true" t="shared" si="8" ref="M70:M87">IF(E70=0,0,(F70/E70)*100)</f>
        <v>74.43425852079473</v>
      </c>
      <c r="N70" s="6">
        <f aca="true" t="shared" si="9" ref="N70:N87">D70-H70</f>
        <v>706465.92</v>
      </c>
      <c r="O70" s="6">
        <f aca="true" t="shared" si="10" ref="O70:O87">E70-H70</f>
        <v>125310.92000000001</v>
      </c>
      <c r="P70" s="6">
        <f aca="true" t="shared" si="11" ref="P70:P87">IF(E70=0,0,(H70/E70)*100)</f>
        <v>63.25710163965189</v>
      </c>
    </row>
    <row r="71" spans="1:16" ht="12.75">
      <c r="A71" s="4" t="s">
        <v>141</v>
      </c>
      <c r="B71" s="5" t="s">
        <v>142</v>
      </c>
      <c r="C71" s="6">
        <v>80000</v>
      </c>
      <c r="D71" s="6">
        <v>80000</v>
      </c>
      <c r="E71" s="6">
        <v>21000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f t="shared" si="6"/>
        <v>21000</v>
      </c>
      <c r="L71" s="6">
        <f t="shared" si="7"/>
        <v>80000</v>
      </c>
      <c r="M71" s="6">
        <f t="shared" si="8"/>
        <v>0</v>
      </c>
      <c r="N71" s="6">
        <f t="shared" si="9"/>
        <v>80000</v>
      </c>
      <c r="O71" s="6">
        <f t="shared" si="10"/>
        <v>21000</v>
      </c>
      <c r="P71" s="6">
        <f t="shared" si="11"/>
        <v>0</v>
      </c>
    </row>
    <row r="72" spans="1:16" ht="38.25">
      <c r="A72" s="4" t="s">
        <v>143</v>
      </c>
      <c r="B72" s="5" t="s">
        <v>144</v>
      </c>
      <c r="C72" s="6">
        <v>36500</v>
      </c>
      <c r="D72" s="6">
        <v>41500</v>
      </c>
      <c r="E72" s="6">
        <v>13350</v>
      </c>
      <c r="F72" s="6">
        <v>11300</v>
      </c>
      <c r="G72" s="6">
        <v>0</v>
      </c>
      <c r="H72" s="6">
        <v>11300</v>
      </c>
      <c r="I72" s="6">
        <v>0</v>
      </c>
      <c r="J72" s="6">
        <v>0</v>
      </c>
      <c r="K72" s="6">
        <f t="shared" si="6"/>
        <v>2050</v>
      </c>
      <c r="L72" s="6">
        <f t="shared" si="7"/>
        <v>30200</v>
      </c>
      <c r="M72" s="6">
        <f t="shared" si="8"/>
        <v>84.6441947565543</v>
      </c>
      <c r="N72" s="6">
        <f t="shared" si="9"/>
        <v>30200</v>
      </c>
      <c r="O72" s="6">
        <f t="shared" si="10"/>
        <v>2050</v>
      </c>
      <c r="P72" s="6">
        <f t="shared" si="11"/>
        <v>84.6441947565543</v>
      </c>
    </row>
    <row r="73" spans="1:16" ht="25.5">
      <c r="A73" s="4" t="s">
        <v>145</v>
      </c>
      <c r="B73" s="5" t="s">
        <v>146</v>
      </c>
      <c r="C73" s="6">
        <v>58300</v>
      </c>
      <c r="D73" s="6">
        <v>156562</v>
      </c>
      <c r="E73" s="6">
        <v>93762</v>
      </c>
      <c r="F73" s="6">
        <v>12865.41</v>
      </c>
      <c r="G73" s="6">
        <v>0</v>
      </c>
      <c r="H73" s="6">
        <v>12865.41</v>
      </c>
      <c r="I73" s="6">
        <v>0</v>
      </c>
      <c r="J73" s="6">
        <v>0</v>
      </c>
      <c r="K73" s="6">
        <f t="shared" si="6"/>
        <v>80896.59</v>
      </c>
      <c r="L73" s="6">
        <f t="shared" si="7"/>
        <v>143696.59</v>
      </c>
      <c r="M73" s="6">
        <f t="shared" si="8"/>
        <v>13.72134766749856</v>
      </c>
      <c r="N73" s="6">
        <f t="shared" si="9"/>
        <v>143696.59</v>
      </c>
      <c r="O73" s="6">
        <f t="shared" si="10"/>
        <v>80896.59</v>
      </c>
      <c r="P73" s="6">
        <f t="shared" si="11"/>
        <v>13.72134766749856</v>
      </c>
    </row>
    <row r="74" spans="1:16" ht="25.5">
      <c r="A74" s="4" t="s">
        <v>147</v>
      </c>
      <c r="B74" s="5" t="s">
        <v>148</v>
      </c>
      <c r="C74" s="6">
        <v>556645</v>
      </c>
      <c r="D74" s="6">
        <v>396185</v>
      </c>
      <c r="E74" s="6">
        <v>141313</v>
      </c>
      <c r="F74" s="6">
        <v>30000</v>
      </c>
      <c r="G74" s="6">
        <v>0</v>
      </c>
      <c r="H74" s="6">
        <v>30000</v>
      </c>
      <c r="I74" s="6">
        <v>0</v>
      </c>
      <c r="J74" s="6">
        <v>0</v>
      </c>
      <c r="K74" s="6">
        <f t="shared" si="6"/>
        <v>111313</v>
      </c>
      <c r="L74" s="6">
        <f t="shared" si="7"/>
        <v>366185</v>
      </c>
      <c r="M74" s="6">
        <f t="shared" si="8"/>
        <v>21.22946933403155</v>
      </c>
      <c r="N74" s="6">
        <f t="shared" si="9"/>
        <v>366185</v>
      </c>
      <c r="O74" s="6">
        <f t="shared" si="10"/>
        <v>111313</v>
      </c>
      <c r="P74" s="6">
        <f t="shared" si="11"/>
        <v>21.22946933403155</v>
      </c>
    </row>
    <row r="75" spans="1:16" ht="12.75">
      <c r="A75" s="4" t="s">
        <v>149</v>
      </c>
      <c r="B75" s="5" t="s">
        <v>150</v>
      </c>
      <c r="C75" s="6">
        <v>23154</v>
      </c>
      <c r="D75" s="6">
        <v>23154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6"/>
        <v>0</v>
      </c>
      <c r="L75" s="6">
        <f t="shared" si="7"/>
        <v>23154</v>
      </c>
      <c r="M75" s="6">
        <f t="shared" si="8"/>
        <v>0</v>
      </c>
      <c r="N75" s="6">
        <f t="shared" si="9"/>
        <v>23154</v>
      </c>
      <c r="O75" s="6">
        <f t="shared" si="10"/>
        <v>0</v>
      </c>
      <c r="P75" s="6">
        <f t="shared" si="11"/>
        <v>0</v>
      </c>
    </row>
    <row r="76" spans="1:16" ht="38.25">
      <c r="A76" s="4" t="s">
        <v>151</v>
      </c>
      <c r="B76" s="5" t="s">
        <v>152</v>
      </c>
      <c r="C76" s="6">
        <v>1013884</v>
      </c>
      <c r="D76" s="6">
        <v>1013884</v>
      </c>
      <c r="E76" s="6">
        <v>243626.9</v>
      </c>
      <c r="F76" s="6">
        <v>178214.9</v>
      </c>
      <c r="G76" s="6">
        <v>0</v>
      </c>
      <c r="H76" s="6">
        <v>178214.9</v>
      </c>
      <c r="I76" s="6">
        <v>0</v>
      </c>
      <c r="J76" s="6">
        <v>91276.1</v>
      </c>
      <c r="K76" s="6">
        <f t="shared" si="6"/>
        <v>65412</v>
      </c>
      <c r="L76" s="6">
        <f t="shared" si="7"/>
        <v>835669.1</v>
      </c>
      <c r="M76" s="6">
        <f t="shared" si="8"/>
        <v>73.15074813167183</v>
      </c>
      <c r="N76" s="6">
        <f t="shared" si="9"/>
        <v>835669.1</v>
      </c>
      <c r="O76" s="6">
        <f t="shared" si="10"/>
        <v>65412</v>
      </c>
      <c r="P76" s="6">
        <f t="shared" si="11"/>
        <v>73.15074813167183</v>
      </c>
    </row>
    <row r="77" spans="1:16" ht="25.5">
      <c r="A77" s="4" t="s">
        <v>153</v>
      </c>
      <c r="B77" s="5" t="s">
        <v>154</v>
      </c>
      <c r="C77" s="6">
        <v>6633</v>
      </c>
      <c r="D77" s="6">
        <v>6633</v>
      </c>
      <c r="E77" s="6">
        <v>6633</v>
      </c>
      <c r="F77" s="6">
        <v>6633</v>
      </c>
      <c r="G77" s="6">
        <v>0</v>
      </c>
      <c r="H77" s="6">
        <v>6633</v>
      </c>
      <c r="I77" s="6">
        <v>0</v>
      </c>
      <c r="J77" s="6">
        <v>0</v>
      </c>
      <c r="K77" s="6">
        <f t="shared" si="6"/>
        <v>0</v>
      </c>
      <c r="L77" s="6">
        <f t="shared" si="7"/>
        <v>0</v>
      </c>
      <c r="M77" s="6">
        <f t="shared" si="8"/>
        <v>100</v>
      </c>
      <c r="N77" s="6">
        <f t="shared" si="9"/>
        <v>0</v>
      </c>
      <c r="O77" s="6">
        <f t="shared" si="10"/>
        <v>0</v>
      </c>
      <c r="P77" s="6">
        <f t="shared" si="11"/>
        <v>100</v>
      </c>
    </row>
    <row r="78" spans="1:16" ht="38.25">
      <c r="A78" s="4" t="s">
        <v>155</v>
      </c>
      <c r="B78" s="5" t="s">
        <v>156</v>
      </c>
      <c r="C78" s="6">
        <v>489244</v>
      </c>
      <c r="D78" s="6">
        <v>489244</v>
      </c>
      <c r="E78" s="6">
        <v>93483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f t="shared" si="6"/>
        <v>93483</v>
      </c>
      <c r="L78" s="6">
        <f t="shared" si="7"/>
        <v>489244</v>
      </c>
      <c r="M78" s="6">
        <f t="shared" si="8"/>
        <v>0</v>
      </c>
      <c r="N78" s="6">
        <f t="shared" si="9"/>
        <v>489244</v>
      </c>
      <c r="O78" s="6">
        <f t="shared" si="10"/>
        <v>93483</v>
      </c>
      <c r="P78" s="6">
        <f t="shared" si="11"/>
        <v>0</v>
      </c>
    </row>
    <row r="79" spans="1:16" ht="12.75">
      <c r="A79" s="4" t="s">
        <v>157</v>
      </c>
      <c r="B79" s="5" t="s">
        <v>158</v>
      </c>
      <c r="C79" s="6">
        <v>99999</v>
      </c>
      <c r="D79" s="6">
        <v>99999</v>
      </c>
      <c r="E79" s="6">
        <v>74167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f t="shared" si="6"/>
        <v>74167</v>
      </c>
      <c r="L79" s="6">
        <f t="shared" si="7"/>
        <v>99999</v>
      </c>
      <c r="M79" s="6">
        <f t="shared" si="8"/>
        <v>0</v>
      </c>
      <c r="N79" s="6">
        <f t="shared" si="9"/>
        <v>99999</v>
      </c>
      <c r="O79" s="6">
        <f t="shared" si="10"/>
        <v>74167</v>
      </c>
      <c r="P79" s="6">
        <f t="shared" si="11"/>
        <v>0</v>
      </c>
    </row>
    <row r="80" spans="1:16" ht="25.5">
      <c r="A80" s="4" t="s">
        <v>159</v>
      </c>
      <c r="B80" s="5" t="s">
        <v>160</v>
      </c>
      <c r="C80" s="6">
        <v>0</v>
      </c>
      <c r="D80" s="6">
        <v>49</v>
      </c>
      <c r="E80" s="6">
        <v>49</v>
      </c>
      <c r="F80" s="6">
        <v>48.5</v>
      </c>
      <c r="G80" s="6">
        <v>0</v>
      </c>
      <c r="H80" s="6">
        <v>0</v>
      </c>
      <c r="I80" s="6">
        <v>48.5</v>
      </c>
      <c r="J80" s="6">
        <v>48.5</v>
      </c>
      <c r="K80" s="6">
        <f t="shared" si="6"/>
        <v>0.5</v>
      </c>
      <c r="L80" s="6">
        <f t="shared" si="7"/>
        <v>0.5</v>
      </c>
      <c r="M80" s="6">
        <f t="shared" si="8"/>
        <v>98.9795918367347</v>
      </c>
      <c r="N80" s="6">
        <f t="shared" si="9"/>
        <v>49</v>
      </c>
      <c r="O80" s="6">
        <f t="shared" si="10"/>
        <v>49</v>
      </c>
      <c r="P80" s="6">
        <f t="shared" si="11"/>
        <v>0</v>
      </c>
    </row>
    <row r="81" spans="1:16" ht="12.75">
      <c r="A81" s="4" t="s">
        <v>161</v>
      </c>
      <c r="B81" s="5" t="s">
        <v>162</v>
      </c>
      <c r="C81" s="6">
        <v>2762293</v>
      </c>
      <c r="D81" s="6">
        <v>2762293</v>
      </c>
      <c r="E81" s="6">
        <v>31000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f t="shared" si="6"/>
        <v>31000</v>
      </c>
      <c r="L81" s="6">
        <f t="shared" si="7"/>
        <v>2762293</v>
      </c>
      <c r="M81" s="6">
        <f t="shared" si="8"/>
        <v>0</v>
      </c>
      <c r="N81" s="6">
        <f t="shared" si="9"/>
        <v>2762293</v>
      </c>
      <c r="O81" s="6">
        <f t="shared" si="10"/>
        <v>31000</v>
      </c>
      <c r="P81" s="6">
        <f t="shared" si="11"/>
        <v>0</v>
      </c>
    </row>
    <row r="82" spans="1:16" ht="38.25">
      <c r="A82" s="4" t="s">
        <v>163</v>
      </c>
      <c r="B82" s="5" t="s">
        <v>164</v>
      </c>
      <c r="C82" s="6">
        <v>0</v>
      </c>
      <c r="D82" s="6">
        <v>27000</v>
      </c>
      <c r="E82" s="6">
        <v>27000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6"/>
        <v>27000</v>
      </c>
      <c r="L82" s="6">
        <f t="shared" si="7"/>
        <v>27000</v>
      </c>
      <c r="M82" s="6">
        <f t="shared" si="8"/>
        <v>0</v>
      </c>
      <c r="N82" s="6">
        <f t="shared" si="9"/>
        <v>27000</v>
      </c>
      <c r="O82" s="6">
        <f t="shared" si="10"/>
        <v>27000</v>
      </c>
      <c r="P82" s="6">
        <f t="shared" si="11"/>
        <v>0</v>
      </c>
    </row>
    <row r="83" spans="1:16" ht="38.25">
      <c r="A83" s="4" t="s">
        <v>165</v>
      </c>
      <c r="B83" s="5" t="s">
        <v>166</v>
      </c>
      <c r="C83" s="6">
        <v>0</v>
      </c>
      <c r="D83" s="6">
        <v>6000</v>
      </c>
      <c r="E83" s="6">
        <v>6000</v>
      </c>
      <c r="F83" s="6">
        <v>6000</v>
      </c>
      <c r="G83" s="6">
        <v>0</v>
      </c>
      <c r="H83" s="6">
        <v>6000</v>
      </c>
      <c r="I83" s="6">
        <v>0</v>
      </c>
      <c r="J83" s="6">
        <v>0</v>
      </c>
      <c r="K83" s="6">
        <f t="shared" si="6"/>
        <v>0</v>
      </c>
      <c r="L83" s="6">
        <f t="shared" si="7"/>
        <v>0</v>
      </c>
      <c r="M83" s="6">
        <f t="shared" si="8"/>
        <v>100</v>
      </c>
      <c r="N83" s="6">
        <f t="shared" si="9"/>
        <v>0</v>
      </c>
      <c r="O83" s="6">
        <f t="shared" si="10"/>
        <v>0</v>
      </c>
      <c r="P83" s="6">
        <f t="shared" si="11"/>
        <v>100</v>
      </c>
    </row>
    <row r="84" spans="1:16" ht="12.75">
      <c r="A84" s="4" t="s">
        <v>167</v>
      </c>
      <c r="B84" s="5" t="s">
        <v>168</v>
      </c>
      <c r="C84" s="6">
        <v>22489003</v>
      </c>
      <c r="D84" s="6">
        <v>29573965</v>
      </c>
      <c r="E84" s="6">
        <v>15350516</v>
      </c>
      <c r="F84" s="6">
        <v>15107974</v>
      </c>
      <c r="G84" s="6">
        <v>0</v>
      </c>
      <c r="H84" s="6">
        <v>15107974</v>
      </c>
      <c r="I84" s="6">
        <v>0</v>
      </c>
      <c r="J84" s="6">
        <v>0</v>
      </c>
      <c r="K84" s="6">
        <f t="shared" si="6"/>
        <v>242542</v>
      </c>
      <c r="L84" s="6">
        <f t="shared" si="7"/>
        <v>14465991</v>
      </c>
      <c r="M84" s="6">
        <f t="shared" si="8"/>
        <v>98.4199749376503</v>
      </c>
      <c r="N84" s="6">
        <f t="shared" si="9"/>
        <v>14465991</v>
      </c>
      <c r="O84" s="6">
        <f t="shared" si="10"/>
        <v>242542</v>
      </c>
      <c r="P84" s="6">
        <f t="shared" si="11"/>
        <v>98.4199749376503</v>
      </c>
    </row>
    <row r="85" spans="1:16" ht="25.5">
      <c r="A85" s="4" t="s">
        <v>169</v>
      </c>
      <c r="B85" s="5" t="s">
        <v>170</v>
      </c>
      <c r="C85" s="6">
        <v>0</v>
      </c>
      <c r="D85" s="6">
        <v>6711</v>
      </c>
      <c r="E85" s="6">
        <v>6711</v>
      </c>
      <c r="F85" s="6">
        <v>6336.45</v>
      </c>
      <c r="G85" s="6">
        <v>0</v>
      </c>
      <c r="H85" s="6">
        <v>6336.45</v>
      </c>
      <c r="I85" s="6">
        <v>0</v>
      </c>
      <c r="J85" s="6">
        <v>0</v>
      </c>
      <c r="K85" s="6">
        <f t="shared" si="6"/>
        <v>374.5500000000002</v>
      </c>
      <c r="L85" s="6">
        <f t="shared" si="7"/>
        <v>374.5500000000002</v>
      </c>
      <c r="M85" s="6">
        <f t="shared" si="8"/>
        <v>94.4188645507376</v>
      </c>
      <c r="N85" s="6">
        <f t="shared" si="9"/>
        <v>374.5500000000002</v>
      </c>
      <c r="O85" s="6">
        <f t="shared" si="10"/>
        <v>374.5500000000002</v>
      </c>
      <c r="P85" s="6">
        <f t="shared" si="11"/>
        <v>94.4188645507376</v>
      </c>
    </row>
    <row r="86" spans="1:16" ht="12.75">
      <c r="A86" s="4" t="s">
        <v>171</v>
      </c>
      <c r="B86" s="5" t="s">
        <v>142</v>
      </c>
      <c r="C86" s="6">
        <v>602206</v>
      </c>
      <c r="D86" s="6">
        <v>846529</v>
      </c>
      <c r="E86" s="6">
        <v>246079</v>
      </c>
      <c r="F86" s="6">
        <v>91011.8</v>
      </c>
      <c r="G86" s="6">
        <v>6717</v>
      </c>
      <c r="H86" s="6">
        <v>80658.4</v>
      </c>
      <c r="I86" s="6">
        <v>10353.4</v>
      </c>
      <c r="J86" s="6">
        <v>22239.97</v>
      </c>
      <c r="K86" s="6">
        <f t="shared" si="6"/>
        <v>155067.2</v>
      </c>
      <c r="L86" s="6">
        <f t="shared" si="7"/>
        <v>755517.2</v>
      </c>
      <c r="M86" s="6">
        <f t="shared" si="8"/>
        <v>36.98478943753835</v>
      </c>
      <c r="N86" s="6">
        <f t="shared" si="9"/>
        <v>765870.6</v>
      </c>
      <c r="O86" s="6">
        <f t="shared" si="10"/>
        <v>165420.6</v>
      </c>
      <c r="P86" s="6">
        <f t="shared" si="11"/>
        <v>32.77744139077288</v>
      </c>
    </row>
    <row r="87" spans="1:16" ht="12.75">
      <c r="A87" s="7" t="s">
        <v>172</v>
      </c>
      <c r="B87" s="8" t="s">
        <v>173</v>
      </c>
      <c r="C87" s="9">
        <v>323233733</v>
      </c>
      <c r="D87" s="9">
        <v>324638071</v>
      </c>
      <c r="E87" s="9">
        <v>106849197</v>
      </c>
      <c r="F87" s="9">
        <v>86286968.53999984</v>
      </c>
      <c r="G87" s="9">
        <v>6717</v>
      </c>
      <c r="H87" s="9">
        <v>85133867.23999989</v>
      </c>
      <c r="I87" s="9">
        <v>1153101.3</v>
      </c>
      <c r="J87" s="9">
        <v>5724966.079999999</v>
      </c>
      <c r="K87" s="9">
        <f t="shared" si="6"/>
        <v>20562228.460000157</v>
      </c>
      <c r="L87" s="9">
        <f t="shared" si="7"/>
        <v>238351102.46000016</v>
      </c>
      <c r="M87" s="9">
        <f t="shared" si="8"/>
        <v>80.7558418431538</v>
      </c>
      <c r="N87" s="9">
        <f t="shared" si="9"/>
        <v>239504203.7600001</v>
      </c>
      <c r="O87" s="9">
        <f t="shared" si="10"/>
        <v>21715329.76000011</v>
      </c>
      <c r="P87" s="9">
        <f t="shared" si="11"/>
        <v>79.6766561006536</v>
      </c>
    </row>
    <row r="88" spans="1:12" ht="12.75">
      <c r="A88" s="16" t="s">
        <v>189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6" ht="12.75">
      <c r="A89" s="4" t="s">
        <v>17</v>
      </c>
      <c r="B89" s="5" t="s">
        <v>18</v>
      </c>
      <c r="C89" s="6">
        <v>557812</v>
      </c>
      <c r="D89" s="6">
        <v>562812</v>
      </c>
      <c r="E89" s="6">
        <v>90292.66666666666</v>
      </c>
      <c r="F89" s="6">
        <v>21000</v>
      </c>
      <c r="G89" s="6">
        <v>0</v>
      </c>
      <c r="H89" s="6">
        <v>24965.82</v>
      </c>
      <c r="I89" s="6">
        <v>0</v>
      </c>
      <c r="J89" s="6">
        <v>0</v>
      </c>
      <c r="K89" s="6">
        <f aca="true" t="shared" si="12" ref="K89:K117">E89-F89</f>
        <v>69292.66666666666</v>
      </c>
      <c r="L89" s="6">
        <f aca="true" t="shared" si="13" ref="L89:L117">D89-F89</f>
        <v>541812</v>
      </c>
      <c r="M89" s="6">
        <f aca="true" t="shared" si="14" ref="M89:M117">IF(E89=0,0,(F89/E89)*100)</f>
        <v>23.25770272964213</v>
      </c>
      <c r="N89" s="6">
        <f aca="true" t="shared" si="15" ref="N89:N117">D89-H89</f>
        <v>537846.18</v>
      </c>
      <c r="O89" s="6">
        <f aca="true" t="shared" si="16" ref="O89:O117">E89-H89</f>
        <v>65326.84666666666</v>
      </c>
      <c r="P89" s="6">
        <f aca="true" t="shared" si="17" ref="P89:P117">IF(E89=0,0,(H89/E89)*100)</f>
        <v>27.64988666484543</v>
      </c>
    </row>
    <row r="90" spans="1:16" ht="12.75">
      <c r="A90" s="4" t="s">
        <v>21</v>
      </c>
      <c r="B90" s="5" t="s">
        <v>22</v>
      </c>
      <c r="C90" s="6">
        <v>2014359</v>
      </c>
      <c r="D90" s="6">
        <v>3235812</v>
      </c>
      <c r="E90" s="6">
        <v>1921878</v>
      </c>
      <c r="F90" s="6">
        <v>140387</v>
      </c>
      <c r="G90" s="6">
        <v>0</v>
      </c>
      <c r="H90" s="6">
        <v>334547.61</v>
      </c>
      <c r="I90" s="6">
        <v>0</v>
      </c>
      <c r="J90" s="6">
        <v>5252.8</v>
      </c>
      <c r="K90" s="6">
        <f t="shared" si="12"/>
        <v>1781491</v>
      </c>
      <c r="L90" s="6">
        <f t="shared" si="13"/>
        <v>3095425</v>
      </c>
      <c r="M90" s="6">
        <f t="shared" si="14"/>
        <v>7.30467802847007</v>
      </c>
      <c r="N90" s="6">
        <f t="shared" si="15"/>
        <v>2901264.39</v>
      </c>
      <c r="O90" s="6">
        <f t="shared" si="16"/>
        <v>1587330.3900000001</v>
      </c>
      <c r="P90" s="6">
        <f t="shared" si="17"/>
        <v>17.407328144658504</v>
      </c>
    </row>
    <row r="91" spans="1:16" ht="38.25">
      <c r="A91" s="4" t="s">
        <v>23</v>
      </c>
      <c r="B91" s="5" t="s">
        <v>24</v>
      </c>
      <c r="C91" s="6">
        <v>8508864</v>
      </c>
      <c r="D91" s="6">
        <v>12800591</v>
      </c>
      <c r="E91" s="6">
        <v>3291497.3333333335</v>
      </c>
      <c r="F91" s="6">
        <v>731681.36</v>
      </c>
      <c r="G91" s="6">
        <v>0</v>
      </c>
      <c r="H91" s="6">
        <v>979918.25</v>
      </c>
      <c r="I91" s="6">
        <v>148481.07</v>
      </c>
      <c r="J91" s="6">
        <v>48386</v>
      </c>
      <c r="K91" s="6">
        <f t="shared" si="12"/>
        <v>2559815.9733333336</v>
      </c>
      <c r="L91" s="6">
        <f t="shared" si="13"/>
        <v>12068909.64</v>
      </c>
      <c r="M91" s="6">
        <f t="shared" si="14"/>
        <v>22.229438030837436</v>
      </c>
      <c r="N91" s="6">
        <f t="shared" si="15"/>
        <v>11820672.75</v>
      </c>
      <c r="O91" s="6">
        <f t="shared" si="16"/>
        <v>2311579.0833333335</v>
      </c>
      <c r="P91" s="6">
        <f t="shared" si="17"/>
        <v>29.77119987539612</v>
      </c>
    </row>
    <row r="92" spans="1:16" ht="12.75">
      <c r="A92" s="4" t="s">
        <v>25</v>
      </c>
      <c r="B92" s="5" t="s">
        <v>26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5376</v>
      </c>
      <c r="I92" s="6">
        <v>0</v>
      </c>
      <c r="J92" s="6">
        <v>0</v>
      </c>
      <c r="K92" s="6">
        <f t="shared" si="12"/>
        <v>0</v>
      </c>
      <c r="L92" s="6">
        <f t="shared" si="13"/>
        <v>0</v>
      </c>
      <c r="M92" s="6">
        <f t="shared" si="14"/>
        <v>0</v>
      </c>
      <c r="N92" s="6">
        <f t="shared" si="15"/>
        <v>-5376</v>
      </c>
      <c r="O92" s="6">
        <f t="shared" si="16"/>
        <v>-5376</v>
      </c>
      <c r="P92" s="6">
        <f t="shared" si="17"/>
        <v>0</v>
      </c>
    </row>
    <row r="93" spans="1:16" ht="12.75">
      <c r="A93" s="4" t="s">
        <v>39</v>
      </c>
      <c r="B93" s="5" t="s">
        <v>40</v>
      </c>
      <c r="C93" s="6">
        <v>0</v>
      </c>
      <c r="D93" s="6">
        <v>54446</v>
      </c>
      <c r="E93" s="6">
        <v>54446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f t="shared" si="12"/>
        <v>54446</v>
      </c>
      <c r="L93" s="6">
        <f t="shared" si="13"/>
        <v>54446</v>
      </c>
      <c r="M93" s="6">
        <f t="shared" si="14"/>
        <v>0</v>
      </c>
      <c r="N93" s="6">
        <f t="shared" si="15"/>
        <v>54446</v>
      </c>
      <c r="O93" s="6">
        <f t="shared" si="16"/>
        <v>54446</v>
      </c>
      <c r="P93" s="6">
        <f t="shared" si="17"/>
        <v>0</v>
      </c>
    </row>
    <row r="94" spans="1:16" ht="12.75">
      <c r="A94" s="4" t="s">
        <v>41</v>
      </c>
      <c r="B94" s="5" t="s">
        <v>42</v>
      </c>
      <c r="C94" s="6">
        <v>1671768</v>
      </c>
      <c r="D94" s="6">
        <v>1821768</v>
      </c>
      <c r="E94" s="6">
        <v>662034.6666666666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f t="shared" si="12"/>
        <v>662034.6666666666</v>
      </c>
      <c r="L94" s="6">
        <f t="shared" si="13"/>
        <v>1821768</v>
      </c>
      <c r="M94" s="6">
        <f t="shared" si="14"/>
        <v>0</v>
      </c>
      <c r="N94" s="6">
        <f t="shared" si="15"/>
        <v>1821768</v>
      </c>
      <c r="O94" s="6">
        <f t="shared" si="16"/>
        <v>662034.6666666666</v>
      </c>
      <c r="P94" s="6">
        <f t="shared" si="17"/>
        <v>0</v>
      </c>
    </row>
    <row r="95" spans="1:16" ht="25.5">
      <c r="A95" s="4" t="s">
        <v>43</v>
      </c>
      <c r="B95" s="5" t="s">
        <v>44</v>
      </c>
      <c r="C95" s="6">
        <v>310500</v>
      </c>
      <c r="D95" s="6">
        <v>310500</v>
      </c>
      <c r="E95" s="6">
        <v>3500</v>
      </c>
      <c r="F95" s="6">
        <v>0</v>
      </c>
      <c r="G95" s="6">
        <v>0</v>
      </c>
      <c r="H95" s="6">
        <v>291310.75</v>
      </c>
      <c r="I95" s="6">
        <v>0</v>
      </c>
      <c r="J95" s="6">
        <v>0</v>
      </c>
      <c r="K95" s="6">
        <f t="shared" si="12"/>
        <v>3500</v>
      </c>
      <c r="L95" s="6">
        <f t="shared" si="13"/>
        <v>310500</v>
      </c>
      <c r="M95" s="6">
        <f t="shared" si="14"/>
        <v>0</v>
      </c>
      <c r="N95" s="6">
        <f t="shared" si="15"/>
        <v>19189.25</v>
      </c>
      <c r="O95" s="6">
        <f t="shared" si="16"/>
        <v>-287810.75</v>
      </c>
      <c r="P95" s="6">
        <f t="shared" si="17"/>
        <v>8323.164285714285</v>
      </c>
    </row>
    <row r="96" spans="1:16" ht="25.5">
      <c r="A96" s="4" t="s">
        <v>107</v>
      </c>
      <c r="B96" s="5" t="s">
        <v>108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413</v>
      </c>
      <c r="I96" s="6">
        <v>0</v>
      </c>
      <c r="J96" s="6">
        <v>0</v>
      </c>
      <c r="K96" s="6">
        <f t="shared" si="12"/>
        <v>0</v>
      </c>
      <c r="L96" s="6">
        <f t="shared" si="13"/>
        <v>0</v>
      </c>
      <c r="M96" s="6">
        <f t="shared" si="14"/>
        <v>0</v>
      </c>
      <c r="N96" s="6">
        <f t="shared" si="15"/>
        <v>-413</v>
      </c>
      <c r="O96" s="6">
        <f t="shared" si="16"/>
        <v>-413</v>
      </c>
      <c r="P96" s="6">
        <f t="shared" si="17"/>
        <v>0</v>
      </c>
    </row>
    <row r="97" spans="1:16" ht="25.5">
      <c r="A97" s="4" t="s">
        <v>174</v>
      </c>
      <c r="B97" s="5" t="s">
        <v>175</v>
      </c>
      <c r="C97" s="6">
        <v>10280</v>
      </c>
      <c r="D97" s="6">
        <v>654194</v>
      </c>
      <c r="E97" s="6">
        <v>498314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12"/>
        <v>498314</v>
      </c>
      <c r="L97" s="6">
        <f t="shared" si="13"/>
        <v>654194</v>
      </c>
      <c r="M97" s="6">
        <f t="shared" si="14"/>
        <v>0</v>
      </c>
      <c r="N97" s="6">
        <f t="shared" si="15"/>
        <v>654194</v>
      </c>
      <c r="O97" s="6">
        <f t="shared" si="16"/>
        <v>498314</v>
      </c>
      <c r="P97" s="6">
        <f t="shared" si="17"/>
        <v>0</v>
      </c>
    </row>
    <row r="98" spans="1:16" ht="12.75">
      <c r="A98" s="4" t="s">
        <v>119</v>
      </c>
      <c r="B98" s="5" t="s">
        <v>120</v>
      </c>
      <c r="C98" s="6">
        <v>0</v>
      </c>
      <c r="D98" s="6">
        <v>196000</v>
      </c>
      <c r="E98" s="6">
        <v>196000</v>
      </c>
      <c r="F98" s="6">
        <v>63484.5</v>
      </c>
      <c r="G98" s="6">
        <v>0</v>
      </c>
      <c r="H98" s="6">
        <v>65539.9</v>
      </c>
      <c r="I98" s="6">
        <v>0</v>
      </c>
      <c r="J98" s="6">
        <v>0</v>
      </c>
      <c r="K98" s="6">
        <f t="shared" si="12"/>
        <v>132515.5</v>
      </c>
      <c r="L98" s="6">
        <f t="shared" si="13"/>
        <v>132515.5</v>
      </c>
      <c r="M98" s="6">
        <f t="shared" si="14"/>
        <v>32.39005102040816</v>
      </c>
      <c r="N98" s="6">
        <f t="shared" si="15"/>
        <v>130460.1</v>
      </c>
      <c r="O98" s="6">
        <f t="shared" si="16"/>
        <v>130460.1</v>
      </c>
      <c r="P98" s="6">
        <f t="shared" si="17"/>
        <v>33.438724489795916</v>
      </c>
    </row>
    <row r="99" spans="1:16" ht="38.25">
      <c r="A99" s="4" t="s">
        <v>121</v>
      </c>
      <c r="B99" s="5" t="s">
        <v>122</v>
      </c>
      <c r="C99" s="6">
        <v>0</v>
      </c>
      <c r="D99" s="6">
        <v>633630</v>
      </c>
      <c r="E99" s="6">
        <v>633630</v>
      </c>
      <c r="F99" s="6">
        <v>0</v>
      </c>
      <c r="G99" s="6">
        <v>619630</v>
      </c>
      <c r="H99" s="6">
        <v>0</v>
      </c>
      <c r="I99" s="6">
        <v>0</v>
      </c>
      <c r="J99" s="6">
        <v>0</v>
      </c>
      <c r="K99" s="6">
        <f t="shared" si="12"/>
        <v>633630</v>
      </c>
      <c r="L99" s="6">
        <f t="shared" si="13"/>
        <v>633630</v>
      </c>
      <c r="M99" s="6">
        <f t="shared" si="14"/>
        <v>0</v>
      </c>
      <c r="N99" s="6">
        <f t="shared" si="15"/>
        <v>633630</v>
      </c>
      <c r="O99" s="6">
        <f t="shared" si="16"/>
        <v>633630</v>
      </c>
      <c r="P99" s="6">
        <f t="shared" si="17"/>
        <v>0</v>
      </c>
    </row>
    <row r="100" spans="1:16" ht="12.75">
      <c r="A100" s="4" t="s">
        <v>123</v>
      </c>
      <c r="B100" s="5" t="s">
        <v>124</v>
      </c>
      <c r="C100" s="6">
        <v>463500</v>
      </c>
      <c r="D100" s="6">
        <v>453500</v>
      </c>
      <c r="E100" s="6">
        <v>96000</v>
      </c>
      <c r="F100" s="6">
        <v>44446</v>
      </c>
      <c r="G100" s="6">
        <v>0</v>
      </c>
      <c r="H100" s="6">
        <v>53294.93</v>
      </c>
      <c r="I100" s="6">
        <v>841.07</v>
      </c>
      <c r="J100" s="6">
        <v>0</v>
      </c>
      <c r="K100" s="6">
        <f t="shared" si="12"/>
        <v>51554</v>
      </c>
      <c r="L100" s="6">
        <f t="shared" si="13"/>
        <v>409054</v>
      </c>
      <c r="M100" s="6">
        <f t="shared" si="14"/>
        <v>46.297916666666666</v>
      </c>
      <c r="N100" s="6">
        <f t="shared" si="15"/>
        <v>400205.07</v>
      </c>
      <c r="O100" s="6">
        <f t="shared" si="16"/>
        <v>42705.07</v>
      </c>
      <c r="P100" s="6">
        <f t="shared" si="17"/>
        <v>55.51555208333333</v>
      </c>
    </row>
    <row r="101" spans="1:16" ht="12.75">
      <c r="A101" s="4" t="s">
        <v>125</v>
      </c>
      <c r="B101" s="5" t="s">
        <v>126</v>
      </c>
      <c r="C101" s="6">
        <v>313000</v>
      </c>
      <c r="D101" s="6">
        <v>396492</v>
      </c>
      <c r="E101" s="6">
        <v>124492</v>
      </c>
      <c r="F101" s="6">
        <v>88491.67</v>
      </c>
      <c r="G101" s="6">
        <v>0</v>
      </c>
      <c r="H101" s="6">
        <v>90467.67</v>
      </c>
      <c r="I101" s="6">
        <v>0</v>
      </c>
      <c r="J101" s="6">
        <v>0</v>
      </c>
      <c r="K101" s="6">
        <f t="shared" si="12"/>
        <v>36000.33</v>
      </c>
      <c r="L101" s="6">
        <f t="shared" si="13"/>
        <v>308000.33</v>
      </c>
      <c r="M101" s="6">
        <f t="shared" si="14"/>
        <v>71.08221411817627</v>
      </c>
      <c r="N101" s="6">
        <f t="shared" si="15"/>
        <v>306024.33</v>
      </c>
      <c r="O101" s="6">
        <f t="shared" si="16"/>
        <v>34024.33</v>
      </c>
      <c r="P101" s="6">
        <f t="shared" si="17"/>
        <v>72.66946470455933</v>
      </c>
    </row>
    <row r="102" spans="1:16" ht="25.5">
      <c r="A102" s="4" t="s">
        <v>127</v>
      </c>
      <c r="B102" s="5" t="s">
        <v>128</v>
      </c>
      <c r="C102" s="6">
        <v>2061752</v>
      </c>
      <c r="D102" s="6">
        <v>3763261</v>
      </c>
      <c r="E102" s="6">
        <v>1617003.666666667</v>
      </c>
      <c r="F102" s="6">
        <v>239588.95</v>
      </c>
      <c r="G102" s="6">
        <v>0</v>
      </c>
      <c r="H102" s="6">
        <v>235505.64</v>
      </c>
      <c r="I102" s="6">
        <v>12015.62</v>
      </c>
      <c r="J102" s="6">
        <v>1320</v>
      </c>
      <c r="K102" s="6">
        <f t="shared" si="12"/>
        <v>1377414.716666667</v>
      </c>
      <c r="L102" s="6">
        <f t="shared" si="13"/>
        <v>3523672.05</v>
      </c>
      <c r="M102" s="6">
        <f t="shared" si="14"/>
        <v>14.816846426445949</v>
      </c>
      <c r="N102" s="6">
        <f t="shared" si="15"/>
        <v>3527755.36</v>
      </c>
      <c r="O102" s="6">
        <f t="shared" si="16"/>
        <v>1381498.0266666668</v>
      </c>
      <c r="P102" s="6">
        <f t="shared" si="17"/>
        <v>14.56432318953719</v>
      </c>
    </row>
    <row r="103" spans="1:16" ht="12.75">
      <c r="A103" s="4" t="s">
        <v>129</v>
      </c>
      <c r="B103" s="5" t="s">
        <v>130</v>
      </c>
      <c r="C103" s="6">
        <v>540204</v>
      </c>
      <c r="D103" s="6">
        <v>525204</v>
      </c>
      <c r="E103" s="6">
        <v>90068</v>
      </c>
      <c r="F103" s="6">
        <v>10398.04</v>
      </c>
      <c r="G103" s="6">
        <v>0</v>
      </c>
      <c r="H103" s="6">
        <v>136463.41</v>
      </c>
      <c r="I103" s="6">
        <v>9455.04</v>
      </c>
      <c r="J103" s="6">
        <v>0</v>
      </c>
      <c r="K103" s="6">
        <f t="shared" si="12"/>
        <v>79669.95999999999</v>
      </c>
      <c r="L103" s="6">
        <f t="shared" si="13"/>
        <v>514805.96</v>
      </c>
      <c r="M103" s="6">
        <f t="shared" si="14"/>
        <v>11.544655149442644</v>
      </c>
      <c r="N103" s="6">
        <f t="shared" si="15"/>
        <v>388740.58999999997</v>
      </c>
      <c r="O103" s="6">
        <f t="shared" si="16"/>
        <v>-46395.41</v>
      </c>
      <c r="P103" s="6">
        <f t="shared" si="17"/>
        <v>151.51153572856063</v>
      </c>
    </row>
    <row r="104" spans="1:16" ht="12.75">
      <c r="A104" s="4" t="s">
        <v>131</v>
      </c>
      <c r="B104" s="5" t="s">
        <v>132</v>
      </c>
      <c r="C104" s="6">
        <v>10000</v>
      </c>
      <c r="D104" s="6">
        <v>10000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f t="shared" si="12"/>
        <v>0</v>
      </c>
      <c r="L104" s="6">
        <f t="shared" si="13"/>
        <v>10000</v>
      </c>
      <c r="M104" s="6">
        <f t="shared" si="14"/>
        <v>0</v>
      </c>
      <c r="N104" s="6">
        <f t="shared" si="15"/>
        <v>10000</v>
      </c>
      <c r="O104" s="6">
        <f t="shared" si="16"/>
        <v>0</v>
      </c>
      <c r="P104" s="6">
        <f t="shared" si="17"/>
        <v>0</v>
      </c>
    </row>
    <row r="105" spans="1:16" ht="12.75">
      <c r="A105" s="4" t="s">
        <v>176</v>
      </c>
      <c r="B105" s="5" t="s">
        <v>177</v>
      </c>
      <c r="C105" s="6">
        <v>2140548</v>
      </c>
      <c r="D105" s="6">
        <v>5126489</v>
      </c>
      <c r="E105" s="6">
        <v>3262136</v>
      </c>
      <c r="F105" s="6">
        <v>786457.42</v>
      </c>
      <c r="G105" s="6">
        <v>0</v>
      </c>
      <c r="H105" s="6">
        <v>786457.42</v>
      </c>
      <c r="I105" s="6">
        <v>0</v>
      </c>
      <c r="J105" s="6">
        <v>0</v>
      </c>
      <c r="K105" s="6">
        <f t="shared" si="12"/>
        <v>2475678.58</v>
      </c>
      <c r="L105" s="6">
        <f t="shared" si="13"/>
        <v>4340031.58</v>
      </c>
      <c r="M105" s="6">
        <f t="shared" si="14"/>
        <v>24.108664384317517</v>
      </c>
      <c r="N105" s="6">
        <f t="shared" si="15"/>
        <v>4340031.58</v>
      </c>
      <c r="O105" s="6">
        <f t="shared" si="16"/>
        <v>2475678.58</v>
      </c>
      <c r="P105" s="6">
        <f t="shared" si="17"/>
        <v>24.108664384317517</v>
      </c>
    </row>
    <row r="106" spans="1:16" ht="25.5">
      <c r="A106" s="4" t="s">
        <v>147</v>
      </c>
      <c r="B106" s="5" t="s">
        <v>148</v>
      </c>
      <c r="C106" s="6">
        <v>29720</v>
      </c>
      <c r="D106" s="6">
        <v>887622</v>
      </c>
      <c r="E106" s="6">
        <v>675813</v>
      </c>
      <c r="F106" s="6">
        <v>288109.35</v>
      </c>
      <c r="G106" s="6">
        <v>0</v>
      </c>
      <c r="H106" s="6">
        <v>173004.84</v>
      </c>
      <c r="I106" s="6">
        <v>115104.51</v>
      </c>
      <c r="J106" s="6">
        <v>0</v>
      </c>
      <c r="K106" s="6">
        <f t="shared" si="12"/>
        <v>387703.65</v>
      </c>
      <c r="L106" s="6">
        <f t="shared" si="13"/>
        <v>599512.65</v>
      </c>
      <c r="M106" s="6">
        <f t="shared" si="14"/>
        <v>42.63151937000323</v>
      </c>
      <c r="N106" s="6">
        <f t="shared" si="15"/>
        <v>714617.16</v>
      </c>
      <c r="O106" s="6">
        <f t="shared" si="16"/>
        <v>502808.16000000003</v>
      </c>
      <c r="P106" s="6">
        <f t="shared" si="17"/>
        <v>25.599513474881363</v>
      </c>
    </row>
    <row r="107" spans="1:16" ht="12.75">
      <c r="A107" s="4" t="s">
        <v>149</v>
      </c>
      <c r="B107" s="5" t="s">
        <v>150</v>
      </c>
      <c r="C107" s="6">
        <v>120000</v>
      </c>
      <c r="D107" s="6">
        <v>120150</v>
      </c>
      <c r="E107" s="6">
        <v>16150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16150</v>
      </c>
      <c r="L107" s="6">
        <f t="shared" si="13"/>
        <v>120150</v>
      </c>
      <c r="M107" s="6">
        <f t="shared" si="14"/>
        <v>0</v>
      </c>
      <c r="N107" s="6">
        <f t="shared" si="15"/>
        <v>120150</v>
      </c>
      <c r="O107" s="6">
        <f t="shared" si="16"/>
        <v>16150</v>
      </c>
      <c r="P107" s="6">
        <f t="shared" si="17"/>
        <v>0</v>
      </c>
    </row>
    <row r="108" spans="1:16" ht="25.5">
      <c r="A108" s="4" t="s">
        <v>178</v>
      </c>
      <c r="B108" s="5" t="s">
        <v>179</v>
      </c>
      <c r="C108" s="6">
        <v>30000</v>
      </c>
      <c r="D108" s="6">
        <v>30000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f t="shared" si="12"/>
        <v>0</v>
      </c>
      <c r="L108" s="6">
        <f t="shared" si="13"/>
        <v>30000</v>
      </c>
      <c r="M108" s="6">
        <f t="shared" si="14"/>
        <v>0</v>
      </c>
      <c r="N108" s="6">
        <f t="shared" si="15"/>
        <v>30000</v>
      </c>
      <c r="O108" s="6">
        <f t="shared" si="16"/>
        <v>0</v>
      </c>
      <c r="P108" s="6">
        <f t="shared" si="17"/>
        <v>0</v>
      </c>
    </row>
    <row r="109" spans="1:16" ht="38.25">
      <c r="A109" s="4" t="s">
        <v>155</v>
      </c>
      <c r="B109" s="5" t="s">
        <v>156</v>
      </c>
      <c r="C109" s="6">
        <v>1937337</v>
      </c>
      <c r="D109" s="6">
        <v>3525682</v>
      </c>
      <c r="E109" s="6">
        <v>2561809</v>
      </c>
      <c r="F109" s="6">
        <v>402396.6</v>
      </c>
      <c r="G109" s="6">
        <v>0</v>
      </c>
      <c r="H109" s="6">
        <v>402396.6</v>
      </c>
      <c r="I109" s="6">
        <v>0</v>
      </c>
      <c r="J109" s="6">
        <v>0</v>
      </c>
      <c r="K109" s="6">
        <f t="shared" si="12"/>
        <v>2159412.4</v>
      </c>
      <c r="L109" s="6">
        <f t="shared" si="13"/>
        <v>3123285.4</v>
      </c>
      <c r="M109" s="6">
        <f t="shared" si="14"/>
        <v>15.707517617433616</v>
      </c>
      <c r="N109" s="6">
        <f t="shared" si="15"/>
        <v>3123285.4</v>
      </c>
      <c r="O109" s="6">
        <f t="shared" si="16"/>
        <v>2159412.4</v>
      </c>
      <c r="P109" s="6">
        <f t="shared" si="17"/>
        <v>15.707517617433616</v>
      </c>
    </row>
    <row r="110" spans="1:16" ht="38.25">
      <c r="A110" s="4" t="s">
        <v>180</v>
      </c>
      <c r="B110" s="5" t="s">
        <v>181</v>
      </c>
      <c r="C110" s="6">
        <v>100000</v>
      </c>
      <c r="D110" s="6">
        <v>150000</v>
      </c>
      <c r="E110" s="6">
        <v>70000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f t="shared" si="12"/>
        <v>70000</v>
      </c>
      <c r="L110" s="6">
        <f t="shared" si="13"/>
        <v>150000</v>
      </c>
      <c r="M110" s="6">
        <f t="shared" si="14"/>
        <v>0</v>
      </c>
      <c r="N110" s="6">
        <f t="shared" si="15"/>
        <v>150000</v>
      </c>
      <c r="O110" s="6">
        <f t="shared" si="16"/>
        <v>70000</v>
      </c>
      <c r="P110" s="6">
        <f t="shared" si="17"/>
        <v>0</v>
      </c>
    </row>
    <row r="111" spans="1:16" ht="12.75">
      <c r="A111" s="4" t="s">
        <v>182</v>
      </c>
      <c r="B111" s="5" t="s">
        <v>183</v>
      </c>
      <c r="C111" s="6">
        <v>0</v>
      </c>
      <c r="D111" s="6">
        <v>46200</v>
      </c>
      <c r="E111" s="6">
        <v>46200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f t="shared" si="12"/>
        <v>46200</v>
      </c>
      <c r="L111" s="6">
        <f t="shared" si="13"/>
        <v>46200</v>
      </c>
      <c r="M111" s="6">
        <f t="shared" si="14"/>
        <v>0</v>
      </c>
      <c r="N111" s="6">
        <f t="shared" si="15"/>
        <v>46200</v>
      </c>
      <c r="O111" s="6">
        <f t="shared" si="16"/>
        <v>46200</v>
      </c>
      <c r="P111" s="6">
        <f t="shared" si="17"/>
        <v>0</v>
      </c>
    </row>
    <row r="112" spans="1:16" ht="25.5">
      <c r="A112" s="4" t="s">
        <v>184</v>
      </c>
      <c r="B112" s="5" t="s">
        <v>185</v>
      </c>
      <c r="C112" s="6">
        <v>0</v>
      </c>
      <c r="D112" s="6">
        <v>200846</v>
      </c>
      <c r="E112" s="6">
        <v>200846</v>
      </c>
      <c r="F112" s="6">
        <v>200844.84</v>
      </c>
      <c r="G112" s="6">
        <v>0</v>
      </c>
      <c r="H112" s="6">
        <v>200844.84</v>
      </c>
      <c r="I112" s="6">
        <v>0</v>
      </c>
      <c r="J112" s="6">
        <v>0</v>
      </c>
      <c r="K112" s="6">
        <f t="shared" si="12"/>
        <v>1.1600000000034925</v>
      </c>
      <c r="L112" s="6">
        <f t="shared" si="13"/>
        <v>1.1600000000034925</v>
      </c>
      <c r="M112" s="6">
        <f t="shared" si="14"/>
        <v>99.99942244306584</v>
      </c>
      <c r="N112" s="6">
        <f t="shared" si="15"/>
        <v>1.1600000000034925</v>
      </c>
      <c r="O112" s="6">
        <f t="shared" si="16"/>
        <v>1.1600000000034925</v>
      </c>
      <c r="P112" s="6">
        <f t="shared" si="17"/>
        <v>99.99942244306584</v>
      </c>
    </row>
    <row r="113" spans="1:16" ht="38.25">
      <c r="A113" s="4" t="s">
        <v>186</v>
      </c>
      <c r="B113" s="5" t="s">
        <v>187</v>
      </c>
      <c r="C113" s="6">
        <v>262960</v>
      </c>
      <c r="D113" s="6">
        <v>294972</v>
      </c>
      <c r="E113" s="6">
        <v>113014</v>
      </c>
      <c r="F113" s="6">
        <v>39866.6</v>
      </c>
      <c r="G113" s="6">
        <v>0</v>
      </c>
      <c r="H113" s="6">
        <v>39865.4</v>
      </c>
      <c r="I113" s="6">
        <v>1.2</v>
      </c>
      <c r="J113" s="6">
        <v>1.2</v>
      </c>
      <c r="K113" s="6">
        <f t="shared" si="12"/>
        <v>73147.4</v>
      </c>
      <c r="L113" s="6">
        <f t="shared" si="13"/>
        <v>255105.4</v>
      </c>
      <c r="M113" s="6">
        <f t="shared" si="14"/>
        <v>35.27580653724317</v>
      </c>
      <c r="N113" s="6">
        <f t="shared" si="15"/>
        <v>255106.6</v>
      </c>
      <c r="O113" s="6">
        <f t="shared" si="16"/>
        <v>73148.6</v>
      </c>
      <c r="P113" s="6">
        <f t="shared" si="17"/>
        <v>35.274744721892866</v>
      </c>
    </row>
    <row r="114" spans="1:16" ht="38.25">
      <c r="A114" s="4" t="s">
        <v>165</v>
      </c>
      <c r="B114" s="5" t="s">
        <v>166</v>
      </c>
      <c r="C114" s="6">
        <v>0</v>
      </c>
      <c r="D114" s="6">
        <v>215000</v>
      </c>
      <c r="E114" s="6">
        <v>215000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215000</v>
      </c>
      <c r="L114" s="6">
        <f t="shared" si="13"/>
        <v>215000</v>
      </c>
      <c r="M114" s="6">
        <f t="shared" si="14"/>
        <v>0</v>
      </c>
      <c r="N114" s="6">
        <f t="shared" si="15"/>
        <v>215000</v>
      </c>
      <c r="O114" s="6">
        <f t="shared" si="16"/>
        <v>215000</v>
      </c>
      <c r="P114" s="6">
        <f t="shared" si="17"/>
        <v>0</v>
      </c>
    </row>
    <row r="115" spans="1:16" ht="12.75">
      <c r="A115" s="4" t="s">
        <v>167</v>
      </c>
      <c r="B115" s="5" t="s">
        <v>168</v>
      </c>
      <c r="C115" s="6">
        <v>1040000</v>
      </c>
      <c r="D115" s="6">
        <v>1440000</v>
      </c>
      <c r="E115" s="6">
        <v>445000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445000</v>
      </c>
      <c r="L115" s="6">
        <f t="shared" si="13"/>
        <v>1440000</v>
      </c>
      <c r="M115" s="6">
        <f t="shared" si="14"/>
        <v>0</v>
      </c>
      <c r="N115" s="6">
        <f t="shared" si="15"/>
        <v>1440000</v>
      </c>
      <c r="O115" s="6">
        <f t="shared" si="16"/>
        <v>445000</v>
      </c>
      <c r="P115" s="6">
        <f t="shared" si="17"/>
        <v>0</v>
      </c>
    </row>
    <row r="116" spans="1:16" ht="12.75">
      <c r="A116" s="4" t="s">
        <v>171</v>
      </c>
      <c r="B116" s="5" t="s">
        <v>142</v>
      </c>
      <c r="C116" s="6">
        <v>100000</v>
      </c>
      <c r="D116" s="6">
        <v>113400</v>
      </c>
      <c r="E116" s="6">
        <v>13400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13400</v>
      </c>
      <c r="L116" s="6">
        <f t="shared" si="13"/>
        <v>113400</v>
      </c>
      <c r="M116" s="6">
        <f t="shared" si="14"/>
        <v>0</v>
      </c>
      <c r="N116" s="6">
        <f t="shared" si="15"/>
        <v>113400</v>
      </c>
      <c r="O116" s="6">
        <f t="shared" si="16"/>
        <v>13400</v>
      </c>
      <c r="P116" s="6">
        <f t="shared" si="17"/>
        <v>0</v>
      </c>
    </row>
    <row r="117" spans="1:16" ht="12.75">
      <c r="A117" s="7" t="s">
        <v>172</v>
      </c>
      <c r="B117" s="8" t="s">
        <v>173</v>
      </c>
      <c r="C117" s="9">
        <v>22222604</v>
      </c>
      <c r="D117" s="9">
        <v>37568571</v>
      </c>
      <c r="E117" s="9">
        <v>16898524.333333332</v>
      </c>
      <c r="F117" s="9">
        <v>3057152.33</v>
      </c>
      <c r="G117" s="9">
        <v>619630</v>
      </c>
      <c r="H117" s="9">
        <v>3820372.08</v>
      </c>
      <c r="I117" s="9">
        <v>285898.51</v>
      </c>
      <c r="J117" s="9">
        <v>54960</v>
      </c>
      <c r="K117" s="9">
        <f t="shared" si="12"/>
        <v>13841372.003333332</v>
      </c>
      <c r="L117" s="9">
        <f t="shared" si="13"/>
        <v>34511418.67</v>
      </c>
      <c r="M117" s="9">
        <f t="shared" si="14"/>
        <v>18.091238440090223</v>
      </c>
      <c r="N117" s="9">
        <f t="shared" si="15"/>
        <v>33748198.92</v>
      </c>
      <c r="O117" s="9">
        <f t="shared" si="16"/>
        <v>13078152.253333332</v>
      </c>
      <c r="P117" s="9">
        <f t="shared" si="17"/>
        <v>22.607726004004334</v>
      </c>
    </row>
  </sheetData>
  <mergeCells count="3">
    <mergeCell ref="A2:L2"/>
    <mergeCell ref="A88:L88"/>
    <mergeCell ref="A5:L5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Леся</cp:lastModifiedBy>
  <cp:lastPrinted>2015-04-14T12:21:22Z</cp:lastPrinted>
  <dcterms:created xsi:type="dcterms:W3CDTF">2015-04-06T09:05:25Z</dcterms:created>
  <dcterms:modified xsi:type="dcterms:W3CDTF">2015-04-14T12:26:54Z</dcterms:modified>
  <cp:category/>
  <cp:version/>
  <cp:contentType/>
  <cp:contentStatus/>
</cp:coreProperties>
</file>